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úng thầu\NĂM 2023\"/>
    </mc:Choice>
  </mc:AlternateContent>
  <bookViews>
    <workbookView xWindow="0" yWindow="0" windowWidth="20490" windowHeight="7650" activeTab="1"/>
  </bookViews>
  <sheets>
    <sheet name="DM tân dược" sheetId="1" r:id="rId1"/>
    <sheet name="DM chế phẩm" sheetId="2" r:id="rId2"/>
  </sheets>
  <externalReferences>
    <externalReference r:id="rId3"/>
    <externalReference r:id="rId4"/>
  </externalReferences>
  <definedNames>
    <definedName name="tieude">'[2]DM Bepharco'!$B$2:$AC$2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2" l="1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27" i="2" s="1"/>
  <c r="R28" i="2" s="1"/>
  <c r="R7" i="2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296" i="1" s="1"/>
</calcChain>
</file>

<file path=xl/sharedStrings.xml><?xml version="1.0" encoding="utf-8"?>
<sst xmlns="http://schemas.openxmlformats.org/spreadsheetml/2006/main" count="3588" uniqueCount="1793">
  <si>
    <t>UBND HUYỆN HƯƠNG SƠN</t>
  </si>
  <si>
    <t>CỘNG HÒA XÃ HỘI CHỦ NGHĨA VIỆT NAM</t>
  </si>
  <si>
    <t>TRUNG TÂM Y TẾ</t>
  </si>
  <si>
    <t>Độc lập- Tự do- Hạnh phúc</t>
  </si>
  <si>
    <t>DANH MỤC THUỐC HÓA DƯỢC THUỘC PHẠM VI CUNG CẤP GÓI SỐ 1 ĐƯỢC LỰA CHỌN TRÚNG THẦU</t>
  </si>
  <si>
    <t>(Kèm theo Quyết định số: 109/QĐ-SYT ngày 23/02/2023 của Sở Y tế Hà Tĩnh)</t>
  </si>
  <si>
    <t>THÔNG TIN THUỐC TRÚNG THẦU</t>
  </si>
  <si>
    <t>STT</t>
  </si>
  <si>
    <t>STT của NT</t>
  </si>
  <si>
    <t>Mã HH</t>
  </si>
  <si>
    <t>Tên thuốc</t>
  </si>
  <si>
    <t>Tên hoạt chất</t>
  </si>
  <si>
    <t>Nồng độ, hàm lượng</t>
  </si>
  <si>
    <t>Đường dùng</t>
  </si>
  <si>
    <t>Dạng bào chế</t>
  </si>
  <si>
    <t>Quy cách</t>
  </si>
  <si>
    <t>Nhóm thuốc</t>
  </si>
  <si>
    <t>Hạn dùng</t>
  </si>
  <si>
    <t>GĐKLH hoặc GPNK</t>
  </si>
  <si>
    <t>Cơ sở sản xuất</t>
  </si>
  <si>
    <t>Nước sản xuất</t>
  </si>
  <si>
    <t>Đơn vị tính</t>
  </si>
  <si>
    <t>Số lượng</t>
  </si>
  <si>
    <t>Đơn giá trúng thầu (VNĐ) (đã bao gồm VAT)</t>
  </si>
  <si>
    <t>Thành tiền (VNĐ)</t>
  </si>
  <si>
    <t>Tên nhà thầu</t>
  </si>
  <si>
    <t>THUỐC GÂY TÊ, GÂY MÊ, THUỐC GIÃN CƠ, GIẢI GIÃN CƠ</t>
  </si>
  <si>
    <t>Thuốc gây tê, gây mê</t>
  </si>
  <si>
    <t>A094</t>
  </si>
  <si>
    <t>Atropin sulfat</t>
  </si>
  <si>
    <t xml:space="preserve">Atropin sulfat </t>
  </si>
  <si>
    <t>0,25mg/1ml</t>
  </si>
  <si>
    <t>Tiêm</t>
  </si>
  <si>
    <t>Dung dịch tiêm</t>
  </si>
  <si>
    <t>Hộp 100 ống x1ml</t>
  </si>
  <si>
    <t>Nhóm 4</t>
  </si>
  <si>
    <t>36 tháng</t>
  </si>
  <si>
    <t>VD-24897-16 (CV gia hạn số 10131e/QLD-ĐK, ngày 30/05/2021)</t>
  </si>
  <si>
    <t>CTCP Dược phẩm Vĩnh Phúc</t>
  </si>
  <si>
    <t>Việt Nam</t>
  </si>
  <si>
    <t>Ống</t>
  </si>
  <si>
    <t>Công ty cổ phần Dược phẩm Vĩnh Phúc</t>
  </si>
  <si>
    <t>A133</t>
  </si>
  <si>
    <t>Bucarvin</t>
  </si>
  <si>
    <t>Bupivacain hydroclorid</t>
  </si>
  <si>
    <t>20mg/4ml</t>
  </si>
  <si>
    <t>Dung dịch tiêm gây tê tủy sống</t>
  </si>
  <si>
    <t>Hộp 1 vỉ x 5 ống x 4ml</t>
  </si>
  <si>
    <t>VD-17042-12  (CV gia hạn số 501e/QLD-ĐK ngày 05/02/2021)</t>
  </si>
  <si>
    <t>A132</t>
  </si>
  <si>
    <t>Marcaine Spinal Heavy</t>
  </si>
  <si>
    <t>Bupivacaine HCl</t>
  </si>
  <si>
    <t>0.5% (5mg/ml) - 4ml</t>
  </si>
  <si>
    <t>tiêm tủy sống</t>
  </si>
  <si>
    <t>Dung dịch thuốc tiêm tủy sống</t>
  </si>
  <si>
    <t>Hộp 5 ống x 4ml</t>
  </si>
  <si>
    <t>Nhóm 1</t>
  </si>
  <si>
    <t>VN-19785-16</t>
  </si>
  <si>
    <t>Cenexi</t>
  </si>
  <si>
    <t>Pháp</t>
  </si>
  <si>
    <t>Công ty TNHH một thành viên Dược Liệu TW 2</t>
  </si>
  <si>
    <t>A757</t>
  </si>
  <si>
    <t>Fresofol 1% Mct/Lct</t>
  </si>
  <si>
    <t>Propofol 1% (10mg/ml)</t>
  </si>
  <si>
    <t>1%, 20ml</t>
  </si>
  <si>
    <t>Tiêm hoặc tiêm truyền tĩnh mạch (IV)</t>
  </si>
  <si>
    <t>Nhũ tương tiêm hoặc tiêm truyền</t>
  </si>
  <si>
    <t>Hộp 5 ống 20ml</t>
  </si>
  <si>
    <t>VN-17438-13</t>
  </si>
  <si>
    <t>Fresenius Kabi Austria GmbH</t>
  </si>
  <si>
    <t>Áo</t>
  </si>
  <si>
    <t>A811</t>
  </si>
  <si>
    <t xml:space="preserve">Seaoflura </t>
  </si>
  <si>
    <t>Sevofluran</t>
  </si>
  <si>
    <t>250ml</t>
  </si>
  <si>
    <t>Đường hô hấp</t>
  </si>
  <si>
    <t>Dung dịch gây mê đường hô hấp</t>
  </si>
  <si>
    <t>Hộp 1 chai 250ml</t>
  </si>
  <si>
    <t>60 tháng</t>
  </si>
  <si>
    <t>VN-17775-14</t>
  </si>
  <si>
    <t>Piramal Critical Care, Inc</t>
  </si>
  <si>
    <t>Mỹ</t>
  </si>
  <si>
    <t>Chai</t>
  </si>
  <si>
    <t>Công ty Cổ phần dược phẩm Trung ương Coduphar</t>
  </si>
  <si>
    <t>A595</t>
  </si>
  <si>
    <t>Zodalan</t>
  </si>
  <si>
    <t>Midazolam</t>
  </si>
  <si>
    <t xml:space="preserve">5mg </t>
  </si>
  <si>
    <t>Thuốc tiêm</t>
  </si>
  <si>
    <t>Hộp 10 ống x 1ml</t>
  </si>
  <si>
    <t>VD-27704-17. Gia hạn đến 31/12/2022. Số QĐ 6942/QLD-ĐK</t>
  </si>
  <si>
    <t>Công ty Cổ phần Dược Danapha</t>
  </si>
  <si>
    <t>Công ty CP Dược Hà Tĩnh</t>
  </si>
  <si>
    <t>Thuốc giãn cơ, thuốc giải giãn cơ</t>
  </si>
  <si>
    <t>A638</t>
  </si>
  <si>
    <t>Vinstigmin</t>
  </si>
  <si>
    <t>Neostigmin methylsulfat</t>
  </si>
  <si>
    <t>0,5mg/ml</t>
  </si>
  <si>
    <t>Hộp 1 vỉ x 10 ống x 1ml</t>
  </si>
  <si>
    <t>VD-30606-18</t>
  </si>
  <si>
    <t>A783</t>
  </si>
  <si>
    <t>Rocuronium Kabi 10mg/ml</t>
  </si>
  <si>
    <t>Rocuronium Bromide 10mg/ml</t>
  </si>
  <si>
    <t>10mg/ml</t>
  </si>
  <si>
    <t>Tiêm hoặc Truyền tĩnh mạch</t>
  </si>
  <si>
    <t>Dung dịch tiêm hoặc tiêm truyền</t>
  </si>
  <si>
    <t>Hộp 10 lọ x 5ml</t>
  </si>
  <si>
    <t>VN-22745-21</t>
  </si>
  <si>
    <t>Lọ</t>
  </si>
  <si>
    <t>THUỐC GIẢM ĐAU, HẠ SỐT; CHỐNG VIÊM KHÔNG STEROID; THUỐC ĐIỀU TRỊ GÚT VÀ CÁC BỆNH XƯƠNG KHỚP</t>
  </si>
  <si>
    <t>Thuốc giảm đau, hạ sốt; chống viêm không steroid</t>
  </si>
  <si>
    <t>A686</t>
  </si>
  <si>
    <t>Hapacol 150</t>
  </si>
  <si>
    <t>Paracetamol</t>
  </si>
  <si>
    <t>150mg</t>
  </si>
  <si>
    <t>uống</t>
  </si>
  <si>
    <t>thuốc bột sủi bọt</t>
  </si>
  <si>
    <t>hộp 24 gói x 1,5g</t>
  </si>
  <si>
    <t>Nhóm 3</t>
  </si>
  <si>
    <t>36 tháng  CV 411/QLD-ĐK ngày 11/1/2016</t>
  </si>
  <si>
    <t>VD-21137-14 CV gia hạn số 4781/QLD-ĐK</t>
  </si>
  <si>
    <t>CTCP Dược Hậu Giang - CN nhà máy DP DHG tại Hậu Giang</t>
  </si>
  <si>
    <t>gói</t>
  </si>
  <si>
    <t>Công ty cổ phần dược Hậu Giang</t>
  </si>
  <si>
    <t>A683</t>
  </si>
  <si>
    <t>Partamol Tab.</t>
  </si>
  <si>
    <t>500mg</t>
  </si>
  <si>
    <t>Uống</t>
  </si>
  <si>
    <t>Viên nén</t>
  </si>
  <si>
    <t>Hộp 10 vỉ x 10 Viên</t>
  </si>
  <si>
    <t>VD-23978-15</t>
  </si>
  <si>
    <t>CT TNHH Liên Doanh Stellapharm – Chi nhánh 1</t>
  </si>
  <si>
    <t>Viên</t>
  </si>
  <si>
    <t>Công ty Cổ phần dược phẩm Tamy</t>
  </si>
  <si>
    <t>A687</t>
  </si>
  <si>
    <t>Para-OPC 250mg</t>
  </si>
  <si>
    <t>250mg</t>
  </si>
  <si>
    <t>Thuốc  bột sủi bọt</t>
  </si>
  <si>
    <t>Hộp 12 gói x 1200mg</t>
  </si>
  <si>
    <t>VD-24815-16</t>
  </si>
  <si>
    <t xml:space="preserve">Chi nhánh Công ty Cổ phần Dược phẩm OPC tại Bình Dương - Nhà máy Dược phẩm OPC 
</t>
  </si>
  <si>
    <t>Gói</t>
  </si>
  <si>
    <t>Công ty Cổ phần Dược phẩm và thiết bị y tế Phú An G8+</t>
  </si>
  <si>
    <t>A433</t>
  </si>
  <si>
    <t>Ibuhadi suspension</t>
  </si>
  <si>
    <t>Ibuprofen</t>
  </si>
  <si>
    <t>100mg/5ml; 100ml</t>
  </si>
  <si>
    <t>Hỗn dịch uống</t>
  </si>
  <si>
    <t>Hộp 1 lọ 100ml</t>
  </si>
  <si>
    <t>VD-29630-18</t>
  </si>
  <si>
    <t>A737</t>
  </si>
  <si>
    <t>Dicellnase</t>
  </si>
  <si>
    <t>Piroxicam</t>
  </si>
  <si>
    <t>20mg</t>
  </si>
  <si>
    <t>Viên nang cứng</t>
  </si>
  <si>
    <t>Hộp 6 vỉ x 10 viên</t>
  </si>
  <si>
    <t>VN-19810-16 (CV gia hạn: 1306e/QLD-ĐK đến 01/04/2023)</t>
  </si>
  <si>
    <t>Farmalabor-Produtos Farmacêuticos, S.A.</t>
  </si>
  <si>
    <t>Bồ Đào Nha</t>
  </si>
  <si>
    <t>Công ty TNHH Thương mại Nam Đồng</t>
  </si>
  <si>
    <t>Thuốc điều trị gút</t>
  </si>
  <si>
    <t>A241</t>
  </si>
  <si>
    <t>Colchicina Seid 1mg Tablet</t>
  </si>
  <si>
    <t>Colchicine</t>
  </si>
  <si>
    <t>1mg</t>
  </si>
  <si>
    <t>Hộp 2 vỉ x 20 viên</t>
  </si>
  <si>
    <t>VN-22254-19</t>
  </si>
  <si>
    <t>Seid, S.A</t>
  </si>
  <si>
    <t>Spain</t>
  </si>
  <si>
    <t>Công ty Cổ phần Ameriver Việt Nam</t>
  </si>
  <si>
    <t>A045</t>
  </si>
  <si>
    <t>Allopurinol</t>
  </si>
  <si>
    <t>300mg</t>
  </si>
  <si>
    <t>Chai 300 viên</t>
  </si>
  <si>
    <t>VD-25704-16</t>
  </si>
  <si>
    <t>Công ty cổ phần dược phẩm Khánh Hòa</t>
  </si>
  <si>
    <t>Công ty Cổ phần dược phẩm Khánh Hòa</t>
  </si>
  <si>
    <t>THUỐC CHỐNG DỊ ỨNG VÀ DÙNG TRONG CÁC TRƯỜNG HỢP QUÁ MẪN</t>
  </si>
  <si>
    <t>A487</t>
  </si>
  <si>
    <t>Ketofen-Drop</t>
  </si>
  <si>
    <t>Ketotifen</t>
  </si>
  <si>
    <t xml:space="preserve">0,5mg/1ml; 3ml </t>
  </si>
  <si>
    <t>Nhỏ mắt</t>
  </si>
  <si>
    <t>Dung dịch nhỏ mắt</t>
  </si>
  <si>
    <t>Hộp 1 ống 3ml</t>
  </si>
  <si>
    <t>24 tháng</t>
  </si>
  <si>
    <t>VD-31073-18</t>
  </si>
  <si>
    <t>Công ty cổ phần dược phẩm CPC1 Hà Nội</t>
  </si>
  <si>
    <t>Công ty Cổ phần dược phẩm CPC1 Hà Nội</t>
  </si>
  <si>
    <t>chống dị ứng</t>
  </si>
  <si>
    <t>A111</t>
  </si>
  <si>
    <t>Best GSV</t>
  </si>
  <si>
    <t>Betamethasone + dexchlorpheniramin</t>
  </si>
  <si>
    <t xml:space="preserve"> (Betamethasone 3mg + dexchlorpheniramin dạng muối 24mg)/60ml</t>
  </si>
  <si>
    <t>Dung dịch/ hỗn dịch/ nhũ dịch uống</t>
  </si>
  <si>
    <t>Chai 60ml</t>
  </si>
  <si>
    <t>VD-26809-17; CV gia hạn số 4781/QLD-ĐK ngày 2/6/2022</t>
  </si>
  <si>
    <t>CTCP DP Hà Tây</t>
  </si>
  <si>
    <t>Công ty TNHH Dược phẩm BIOMED</t>
  </si>
  <si>
    <t>A215</t>
  </si>
  <si>
    <t>Clorpheniramin maleat 4mg</t>
  </si>
  <si>
    <t>Chlorpheniramin</t>
  </si>
  <si>
    <t>4mg</t>
  </si>
  <si>
    <t>Hộp 10 vỉ x 10 viên; Lọ 200 viên</t>
  </si>
  <si>
    <t>VD-22993-15</t>
  </si>
  <si>
    <t>CTCP DP Quảng Bình</t>
  </si>
  <si>
    <t>A276</t>
  </si>
  <si>
    <t>Dimedrol</t>
  </si>
  <si>
    <t>Diphenhydramin hydroclorid</t>
  </si>
  <si>
    <t>Hộp 100 ống x 1ml</t>
  </si>
  <si>
    <t>VD-24899-16 (CV duy trì  số 10133e/QLD-ĐK ngày 30/05/2021)</t>
  </si>
  <si>
    <t>A342</t>
  </si>
  <si>
    <t>Danapha - Telfadin</t>
  </si>
  <si>
    <t>Fexofenadin</t>
  </si>
  <si>
    <t>60mg</t>
  </si>
  <si>
    <t>Hộp 1 vỉ x 10 viên</t>
  </si>
  <si>
    <t>VD-24082-16. Gia hạn đến 31/12/2022. Số QĐ 4781/QLD-ĐK</t>
  </si>
  <si>
    <t>A653</t>
  </si>
  <si>
    <t>BFS-Noradrenaline 1mg</t>
  </si>
  <si>
    <t>Nor-adrenalin/Nor-epinephrin</t>
  </si>
  <si>
    <t>1mg/1ml</t>
  </si>
  <si>
    <t>VD-21778-14</t>
  </si>
  <si>
    <t>A037</t>
  </si>
  <si>
    <t>Adrenalin</t>
  </si>
  <si>
    <t>Hộp 5 vỉ x 10 ống x 1ml</t>
  </si>
  <si>
    <t>30 tháng</t>
  </si>
  <si>
    <t>VD-27151-17</t>
  </si>
  <si>
    <t>THUỐC CHỐNG CO GIẬT, CHỐNG ĐỘNG KINH</t>
  </si>
  <si>
    <t>A369</t>
  </si>
  <si>
    <t>Gabapentin</t>
  </si>
  <si>
    <t>Hộp 10 vỉ x 10 viên</t>
  </si>
  <si>
    <t>VD-22908-15</t>
  </si>
  <si>
    <t>A717</t>
  </si>
  <si>
    <t>Garnotal</t>
  </si>
  <si>
    <t>Phenobarbital</t>
  </si>
  <si>
    <t>100mg</t>
  </si>
  <si>
    <t>VD-24084-16. Gia hạn đến 31/12/2022. Số QĐ 4781/QLD-ĐK</t>
  </si>
  <si>
    <t>A718</t>
  </si>
  <si>
    <t>Garnotal 10</t>
  </si>
  <si>
    <t>10mg</t>
  </si>
  <si>
    <t>VD-31519-19</t>
  </si>
  <si>
    <t>A904</t>
  </si>
  <si>
    <t>Dalekine</t>
  </si>
  <si>
    <t>Valproat natri</t>
  </si>
  <si>
    <t>200mg</t>
  </si>
  <si>
    <t>Hộp 4 vỉ x 10 viên</t>
  </si>
  <si>
    <t>VD-32762-19</t>
  </si>
  <si>
    <t>A752</t>
  </si>
  <si>
    <t>Dalyric</t>
  </si>
  <si>
    <t>Pregabalin</t>
  </si>
  <si>
    <t>75mg</t>
  </si>
  <si>
    <t>Viên nang</t>
  </si>
  <si>
    <t>Hộp 3 vỉ x 10 viên</t>
  </si>
  <si>
    <t>VD-25091-16. Gia hạn đến 31/12/2022. Số QĐ 6942/QLD-ĐK</t>
  </si>
  <si>
    <t>A161</t>
  </si>
  <si>
    <t>Carbamazepin 200mg</t>
  </si>
  <si>
    <t>Carbamazepin</t>
  </si>
  <si>
    <t>Hộp 1 lọ x 100 viên</t>
  </si>
  <si>
    <t>VD-23439-15. Gia hạn đến 31/12/2022. Số QĐ 4781/QLD-ĐK</t>
  </si>
  <si>
    <t>THUỐC ĐIỀU TRỊ KÝ SINH TRÙNG, CHỐNG NHIỄM KHUẨN</t>
  </si>
  <si>
    <t>Chống nhiễm khuẩn</t>
  </si>
  <si>
    <t>Thuốc nhóm beta-lactam</t>
  </si>
  <si>
    <t>A078</t>
  </si>
  <si>
    <t xml:space="preserve">Midantin </t>
  </si>
  <si>
    <t xml:space="preserve">Amoxicilin + Acid clavulanic </t>
  </si>
  <si>
    <t>1g + 0,2g</t>
  </si>
  <si>
    <t>Bột pha tiêm</t>
  </si>
  <si>
    <t>Hộp 10 lọ</t>
  </si>
  <si>
    <t>VD-25724-16
(CV gia hạn số: 1676e/QLD-ĐK; ngày 14/4/2022)</t>
  </si>
  <si>
    <t>Công ty CPDP Minh Dân</t>
  </si>
  <si>
    <t>Liên danh thầu Công ty cổ phần thương mại Minh Dân – Công ty cổ phần dược phẩm Minh Dân</t>
  </si>
  <si>
    <t>A076</t>
  </si>
  <si>
    <t>Claminat 600</t>
  </si>
  <si>
    <t xml:space="preserve">Amoxicilin +
Acid clavulanic </t>
  </si>
  <si>
    <t>500mg +
100mg</t>
  </si>
  <si>
    <t>Thuốc bột pha tiêm</t>
  </si>
  <si>
    <t>Hộp
 10 lọ x 600mg</t>
  </si>
  <si>
    <t>Nhóm 2</t>
  </si>
  <si>
    <t>VD-31711-19</t>
  </si>
  <si>
    <t>Chi nhánh 3 - Công ty cổ phần dược phẩm Imexpharm tại Bình Dương</t>
  </si>
  <si>
    <t>Công ty Cổ phần dược phẩm IMEXPHARM</t>
  </si>
  <si>
    <t>A209</t>
  </si>
  <si>
    <t>Burometam 2g</t>
  </si>
  <si>
    <t>Ceftriaxon</t>
  </si>
  <si>
    <t xml:space="preserve">2g </t>
  </si>
  <si>
    <t>Hộp 25 lọ</t>
  </si>
  <si>
    <t xml:space="preserve">Nhóm 1 </t>
  </si>
  <si>
    <t>VN-19328-15</t>
  </si>
  <si>
    <t>Panpharma</t>
  </si>
  <si>
    <t>France</t>
  </si>
  <si>
    <t>Lọ</t>
  </si>
  <si>
    <t>Công ty TNHH thương mại dược phẩm Vạn Xuân</t>
  </si>
  <si>
    <t>A072</t>
  </si>
  <si>
    <t>Moxacin 500 mg</t>
  </si>
  <si>
    <t>Amoxicillin (dưới dạng Amoxicillin trihydrat compacted)</t>
  </si>
  <si>
    <t xml:space="preserve">Hộp 10 vỉ, 20 vỉ x 10 viên </t>
  </si>
  <si>
    <t xml:space="preserve">VD-35877-22 </t>
  </si>
  <si>
    <t xml:space="preserve">Công ty Cổ phần Xuất nhập khẩu Y tế DOMESCO </t>
  </si>
  <si>
    <t>Công ty Cổ phần Xuất nhập khẩu Y tế DOMESCO</t>
  </si>
  <si>
    <t>A177</t>
  </si>
  <si>
    <t xml:space="preserve">Cephalexin PMP 500 </t>
  </si>
  <si>
    <t>Cefalexin</t>
  </si>
  <si>
    <t>H/10 vỉ/10 viên</t>
  </si>
  <si>
    <t>VD-23828-15 (có CV gia hạn)</t>
  </si>
  <si>
    <t>CTCP Pymepharco</t>
  </si>
  <si>
    <t>Công ty Cổ phần PYMEPHACO</t>
  </si>
  <si>
    <t>A176</t>
  </si>
  <si>
    <t>Primocef 500mg</t>
  </si>
  <si>
    <t xml:space="preserve">Cefalexin </t>
  </si>
  <si>
    <t xml:space="preserve">500mg </t>
  </si>
  <si>
    <t xml:space="preserve">Uống </t>
  </si>
  <si>
    <t xml:space="preserve">18 tháng </t>
  </si>
  <si>
    <t>VN-21901-19</t>
  </si>
  <si>
    <t>Medochemie Ltd. - Factory C</t>
  </si>
  <si>
    <t>Cyprus</t>
  </si>
  <si>
    <t xml:space="preserve">Viên </t>
  </si>
  <si>
    <t>Công ty Cổ phần Dược - Thiết bị y tế Đà Nẵng</t>
  </si>
  <si>
    <t>A178</t>
  </si>
  <si>
    <t>Firstlexin</t>
  </si>
  <si>
    <t>Bột pha uống</t>
  </si>
  <si>
    <t>Hộp 10 gói</t>
  </si>
  <si>
    <t>VD-15813-11</t>
  </si>
  <si>
    <t>Công ty cổ phần dược phẩm Trung ương 1 - Pharbaco - Việt Nam</t>
  </si>
  <si>
    <t>Công ty cổ phần Dược Phẩm BIFACO</t>
  </si>
  <si>
    <t>A182</t>
  </si>
  <si>
    <t>Cefamandol 2g</t>
  </si>
  <si>
    <t>Cefamandol</t>
  </si>
  <si>
    <t>2g</t>
  </si>
  <si>
    <t>Hộp 10 lọ x 2g</t>
  </si>
  <si>
    <t>VD-31707-19</t>
  </si>
  <si>
    <t>Chi nhánh 3 - Công ty Cổ phần Dược Phẩm Imexpharm tại Bình Dương - Việt Nam</t>
  </si>
  <si>
    <t>A181</t>
  </si>
  <si>
    <t>Tenadol 1000</t>
  </si>
  <si>
    <t>1g</t>
  </si>
  <si>
    <t>Hộp 1 lọ, Hộp 10 lọ</t>
  </si>
  <si>
    <t>VD-35454-21</t>
  </si>
  <si>
    <t>Công ty Cổ phần Dược phẩm Tenamyd</t>
  </si>
  <si>
    <t>A185</t>
  </si>
  <si>
    <t>Bravine Inmed</t>
  </si>
  <si>
    <t>Cefdinir</t>
  </si>
  <si>
    <t>125mg/5ml x 30ml</t>
  </si>
  <si>
    <t>Thuốc bột uống</t>
  </si>
  <si>
    <t>Hộp 1 lọ 30ml x9g thuốc bột</t>
  </si>
  <si>
    <t>18 tháng</t>
  </si>
  <si>
    <t>VD-29159-18</t>
  </si>
  <si>
    <t>Công ty CP Dược Phẩm Trung Ương 1- Pharbaco</t>
  </si>
  <si>
    <t>A083</t>
  </si>
  <si>
    <t>Visulin 1g/0,5g</t>
  </si>
  <si>
    <t>Ampicilin + sulbactam</t>
  </si>
  <si>
    <t>1g + 500mg</t>
  </si>
  <si>
    <t>VD-25322-16 CV số 6942/QLD-ĐK V/v gia hạn số đăng ký lưu hành ngày 20/7/2022.</t>
  </si>
  <si>
    <t>Công ty cổ phần dược phẩm VCP</t>
  </si>
  <si>
    <t>A194</t>
  </si>
  <si>
    <t>Sulraapix 2g</t>
  </si>
  <si>
    <t>Cefoperazon + sulbactam</t>
  </si>
  <si>
    <t>1g + 1g</t>
  </si>
  <si>
    <t>VD-35471-21</t>
  </si>
  <si>
    <t>Công ty cổ phần Pymepharco</t>
  </si>
  <si>
    <t>A207</t>
  </si>
  <si>
    <t>Ceftibiotic 2000</t>
  </si>
  <si>
    <t>Ceftizoxim</t>
  </si>
  <si>
    <t>VD-30505-18</t>
  </si>
  <si>
    <t>A079</t>
  </si>
  <si>
    <t>Ama-Power</t>
  </si>
  <si>
    <t xml:space="preserve">Ampicilin  + Sulbactam </t>
  </si>
  <si>
    <t>Đường tiêm</t>
  </si>
  <si>
    <t xml:space="preserve">Hộp 50 lọ </t>
  </si>
  <si>
    <t>VN-19857-16
Gia hạn đến 31/12/2022 theo CV số 6942/QLD-ĐK ngày 20/07/2022</t>
  </si>
  <si>
    <t xml:space="preserve">S.C. Antibiotice S.A. </t>
  </si>
  <si>
    <t>Rumani</t>
  </si>
  <si>
    <t>Công ty TNHH Dược phẩm 1A Việt Nam</t>
  </si>
  <si>
    <t>A191</t>
  </si>
  <si>
    <t>Cefoperazone 2g</t>
  </si>
  <si>
    <t>Cefoperazon</t>
  </si>
  <si>
    <t xml:space="preserve">Hộp 1 lọ, 10 lọ </t>
  </si>
  <si>
    <t>VD-31710-19</t>
  </si>
  <si>
    <t xml:space="preserve">Chi nhánh 3 - Công ty cổ phần dược phẩm Imexpharm tại Bình Dương. </t>
  </si>
  <si>
    <t>A193</t>
  </si>
  <si>
    <t>Bacsulfo 1g/0,5g</t>
  </si>
  <si>
    <t>Cefoperazon + Sulbactam</t>
  </si>
  <si>
    <t>1g + 0,5g</t>
  </si>
  <si>
    <t>VD-33157-19</t>
  </si>
  <si>
    <t>A206</t>
  </si>
  <si>
    <t>ZOXIMCEF 1 G</t>
  </si>
  <si>
    <t>Ceftizoxim (dưới dạng Ceftizoxim natri)</t>
  </si>
  <si>
    <t>Hộp 1 lọ</t>
  </si>
  <si>
    <t>VD-29359-18</t>
  </si>
  <si>
    <t>Công ty Cổ phần Pymepharco</t>
  </si>
  <si>
    <t>Công ty Cổ phần Dược phẩm Goldenlife</t>
  </si>
  <si>
    <t>A208</t>
  </si>
  <si>
    <t>Biviminal 2g</t>
  </si>
  <si>
    <t>VD-25286-16</t>
  </si>
  <si>
    <t>Công ty cổ phần dược phẩm Trung ương 1 - Pharbaco</t>
  </si>
  <si>
    <t>Công ty cổ phần TMDV Thăng Long</t>
  </si>
  <si>
    <t>A873</t>
  </si>
  <si>
    <t>Viticalat</t>
  </si>
  <si>
    <t>Ticarcillin + acid clavulanic</t>
  </si>
  <si>
    <t>3g + 0,2g</t>
  </si>
  <si>
    <t>VD-34292-20</t>
  </si>
  <si>
    <t>Thuốc nhóm nitroimidazol</t>
  </si>
  <si>
    <t>A589</t>
  </si>
  <si>
    <t>Metronidazol 250</t>
  </si>
  <si>
    <t>Metronidazol</t>
  </si>
  <si>
    <t>viên nén</t>
  </si>
  <si>
    <t>hộp 10 vỉ x 10 viên</t>
  </si>
  <si>
    <t>VD-22036-14 CV gia hạn số 4781/QLD-ĐK</t>
  </si>
  <si>
    <t>viên</t>
  </si>
  <si>
    <t>A588</t>
  </si>
  <si>
    <t>Metronidazole/
Vioser</t>
  </si>
  <si>
    <t>500mg/100ml</t>
  </si>
  <si>
    <t>Tiêm truyền</t>
  </si>
  <si>
    <t>Dung dịch truyền</t>
  </si>
  <si>
    <t>Chai 100ml</t>
  </si>
  <si>
    <t>36 
tháng</t>
  </si>
  <si>
    <t>VN-22749
-21</t>
  </si>
  <si>
    <t>Vioser S.A Parenteral Solutions Industry</t>
  </si>
  <si>
    <t>Hy Lạp</t>
  </si>
  <si>
    <t>Công ty TNHH Dược phẩm Châu Á Thái Bình Dương</t>
  </si>
  <si>
    <t>Thuốc nhóm aminoglycosid</t>
  </si>
  <si>
    <t>A055</t>
  </si>
  <si>
    <t>Itamekacin 1000</t>
  </si>
  <si>
    <t xml:space="preserve">Amikacin </t>
  </si>
  <si>
    <t>Hộp 10 ống x 4ml</t>
  </si>
  <si>
    <t>48 tháng</t>
  </si>
  <si>
    <t>VD-28606-17</t>
  </si>
  <si>
    <t>Công ty TNHH sản xuất dược phẩm Medlac Pharma Italy</t>
  </si>
  <si>
    <t>Công ty Cổ phần AFP Gia Vũ</t>
  </si>
  <si>
    <t>A056</t>
  </si>
  <si>
    <t>Vinphacine</t>
  </si>
  <si>
    <t>Amikacin (dưới dạng Amikacin sulfat)</t>
  </si>
  <si>
    <t>500mg/2ml</t>
  </si>
  <si>
    <t>Hộp 2 vỉ x 5 ống x 2ml</t>
  </si>
  <si>
    <t>VD-28702-18</t>
  </si>
  <si>
    <t>A880</t>
  </si>
  <si>
    <t>Tobramycin 0,3%</t>
  </si>
  <si>
    <t>Tobramycin (dưới dạng Tobramycin sulfat)</t>
  </si>
  <si>
    <t>15mg/ 5ml</t>
  </si>
  <si>
    <t>Thuốc nhỏ mắt</t>
  </si>
  <si>
    <t>Hộp 20 lọ 5ml</t>
  </si>
  <si>
    <t>VD-27954-17
(CV gia hạn số: 6942 /QLD-ĐK  ngày 20/7/2022 được gia hạn đến 31/12/2022)</t>
  </si>
  <si>
    <t>A883</t>
  </si>
  <si>
    <t xml:space="preserve">Tobidex    </t>
  </si>
  <si>
    <t>Tobramycin + dexamethason</t>
  </si>
  <si>
    <t xml:space="preserve">(0,3% +0,1%)/5ml </t>
  </si>
  <si>
    <t>Hộp 1 lọ 5ml</t>
  </si>
  <si>
    <t>VD-28242-17</t>
  </si>
  <si>
    <t>Công ty cổ phần Dược - Trang thiết bị y tế Bình Định (Bidiphar)</t>
  </si>
  <si>
    <t>A879</t>
  </si>
  <si>
    <t>Eyetobrin 0,3%</t>
  </si>
  <si>
    <t>Tobramycin</t>
  </si>
  <si>
    <t>0,3% 5ml</t>
  </si>
  <si>
    <t xml:space="preserve">Hộp 1 lọ 5ml </t>
  </si>
  <si>
    <t>VN-21787-19</t>
  </si>
  <si>
    <t>Cooper S.A. Pharmaceuticals</t>
  </si>
  <si>
    <t>A636</t>
  </si>
  <si>
    <t>MEPOLY</t>
  </si>
  <si>
    <t>Neomycin + polymyxin B + dexamethason</t>
  </si>
  <si>
    <t>35mg+ 100.000UI+ 10mg/ 10ml</t>
  </si>
  <si>
    <t>Nhỏ mắt, nhỏ tai</t>
  </si>
  <si>
    <t>Thuốc nhỏ mắt, nhỏ tai</t>
  </si>
  <si>
    <t>Hộp 1 lọ 10ml</t>
  </si>
  <si>
    <t>VD-21973-14</t>
  </si>
  <si>
    <t>Công ty CP Tập Đoàn Merap</t>
  </si>
  <si>
    <t>Công ty Cổ phần dược Pha Nam</t>
  </si>
  <si>
    <t>A635</t>
  </si>
  <si>
    <t>Maxitrol</t>
  </si>
  <si>
    <t>Mỗi ml hỗn dịch chứa: Dexamethason 1mg; Neomycin sulfat 3500IU; Polymyxin B sulfat 6000IU</t>
  </si>
  <si>
    <t>1mg/ml + 3500IU/ml; 6000IU/ml</t>
  </si>
  <si>
    <t>Hỗn dịch nhỏ mắt</t>
  </si>
  <si>
    <t>Hộp 1 lọ đếm giọt 5ml</t>
  </si>
  <si>
    <t>VN-21435-18</t>
  </si>
  <si>
    <t>s.a.Alcon-Couvreur n.v.</t>
  </si>
  <si>
    <t>Bỉ</t>
  </si>
  <si>
    <t>Công ty TNHH MTV Vimedimex Bình Dương</t>
  </si>
  <si>
    <t>A658</t>
  </si>
  <si>
    <t>Valygyno</t>
  </si>
  <si>
    <t xml:space="preserve">Nystatin + Neomycin + Polymycin B  </t>
  </si>
  <si>
    <t>100.000UI + 35.000UI + 35.000UI</t>
  </si>
  <si>
    <t xml:space="preserve"> Đặt âm đạo</t>
  </si>
  <si>
    <t>Viên nang mềm</t>
  </si>
  <si>
    <t>VD-25203-16</t>
  </si>
  <si>
    <t>Công ty CPDP Me di sun</t>
  </si>
  <si>
    <t>Công ty Cổ phần dược phẩm Sông Nhuệ</t>
  </si>
  <si>
    <t>Thuốc nhóm macrolid</t>
  </si>
  <si>
    <t>A101</t>
  </si>
  <si>
    <t>PymeAzi 250</t>
  </si>
  <si>
    <t>Azithromycin</t>
  </si>
  <si>
    <t>H/1 vỉ/6 viên</t>
  </si>
  <si>
    <t>VD-24450-16 (có CV gia hạn)</t>
  </si>
  <si>
    <t>A100</t>
  </si>
  <si>
    <t xml:space="preserve">Zaromax 200  </t>
  </si>
  <si>
    <t>Azithromycin (dưới dạng Azithromycin dihydrat)</t>
  </si>
  <si>
    <t xml:space="preserve"> 200 mg</t>
  </si>
  <si>
    <t>thuốc bột pha hỗn dịch uống</t>
  </si>
  <si>
    <t xml:space="preserve">36 tháng </t>
  </si>
  <si>
    <t>VD-26004-16 CV gia hạn số 6942/QLD-ĐK</t>
  </si>
  <si>
    <t>A230</t>
  </si>
  <si>
    <t>Agiclari 500</t>
  </si>
  <si>
    <t>Clarithromycin</t>
  </si>
  <si>
    <t>Viên nén bao phim</t>
  </si>
  <si>
    <t>Hộp 2 vỉ x 5 viên</t>
  </si>
  <si>
    <t>VD-33368-19</t>
  </si>
  <si>
    <t>CN CTCP DP Agimexpharm - Nhà máy SX DP Agimexpharm</t>
  </si>
  <si>
    <t>A828</t>
  </si>
  <si>
    <t>Rodogyl</t>
  </si>
  <si>
    <t>Spiramycin + metronidazol</t>
  </si>
  <si>
    <t>750.000IU + 125mg</t>
  </si>
  <si>
    <t>Hộp 2 vỉ x 10 viên</t>
  </si>
  <si>
    <t>VN-21829-19</t>
  </si>
  <si>
    <t>Sanofi S.P.A</t>
  </si>
  <si>
    <t>Ý</t>
  </si>
  <si>
    <t>A829</t>
  </si>
  <si>
    <t xml:space="preserve">ZidocinDHG </t>
  </si>
  <si>
    <t xml:space="preserve">Spiramycin + Metronidazol </t>
  </si>
  <si>
    <t>750.000 IU + 125mg</t>
  </si>
  <si>
    <t>viên nén bao phim</t>
  </si>
  <si>
    <t>hộp 2 vỉ x 10 viên</t>
  </si>
  <si>
    <t>VD-21559-14 CV gia hạn số 201/QĐ-QLD</t>
  </si>
  <si>
    <t>Thuốc nhóm quinolon</t>
  </si>
  <si>
    <t>A222</t>
  </si>
  <si>
    <t>Oradays</t>
  </si>
  <si>
    <t xml:space="preserve">Ciprofloxacin </t>
  </si>
  <si>
    <t>200mg/ 100ml</t>
  </si>
  <si>
    <t>Truyền tĩnh mạch</t>
  </si>
  <si>
    <t>Dung dịch truyền tĩnh mạch</t>
  </si>
  <si>
    <t>Hộp chứa 10 túi nhôm x 01 túi truyền PVC x 100ml</t>
  </si>
  <si>
    <t>VN-21248-18</t>
  </si>
  <si>
    <t>S.C.Infomed Fluids S.R.L</t>
  </si>
  <si>
    <t xml:space="preserve">Túi </t>
  </si>
  <si>
    <t>Công ty Cổ phần Thương mại và Phát triển Hà Lan</t>
  </si>
  <si>
    <t>A661</t>
  </si>
  <si>
    <t>Goldoflo</t>
  </si>
  <si>
    <t>Ofloxacin</t>
  </si>
  <si>
    <t>200mg/ 40ml</t>
  </si>
  <si>
    <t xml:space="preserve"> Truyền tĩnh mạch</t>
  </si>
  <si>
    <t xml:space="preserve"> Dung dịch truyền tĩnh mạch</t>
  </si>
  <si>
    <t>Hộp 10 túi dịch truyền 40ml</t>
  </si>
  <si>
    <t>VN-20729-17</t>
  </si>
  <si>
    <t>InfoRLife SA</t>
  </si>
  <si>
    <t>Thụy Sỹ</t>
  </si>
  <si>
    <t>A224</t>
  </si>
  <si>
    <t>Ciprofloxacin 200mg/ 100ml</t>
  </si>
  <si>
    <t>Ciprofloxacin</t>
  </si>
  <si>
    <t xml:space="preserve">
200mg/ 100ml 
</t>
  </si>
  <si>
    <t>Dung dịch tiêm truyền</t>
  </si>
  <si>
    <t>Hộp carton chứa 01 lọ x 100ml</t>
  </si>
  <si>
    <t>VD-34943-21</t>
  </si>
  <si>
    <t> Thuốc nhóm sulfamid</t>
  </si>
  <si>
    <t>A840</t>
  </si>
  <si>
    <t>Cotrimoxazol 480mg</t>
  </si>
  <si>
    <t>Sulfamethoxazol + Trimethoprim</t>
  </si>
  <si>
    <t>400mg + 80mg</t>
  </si>
  <si>
    <t>Hộp 20 vỉ x 20 viên</t>
  </si>
  <si>
    <t>VD-24799-16
(CV gia hạn số: 1664e/QLD-ĐK; ngày 14/4/2022)</t>
  </si>
  <si>
    <t>A838</t>
  </si>
  <si>
    <t>Sulfadiazin Bạc</t>
  </si>
  <si>
    <t>Sulfadiazin bạc</t>
  </si>
  <si>
    <t>1% 20g</t>
  </si>
  <si>
    <t>Dùng ngoài</t>
  </si>
  <si>
    <t>Thuốc dùng ngoài</t>
  </si>
  <si>
    <t>Hộp 01 tuýp 20g</t>
  </si>
  <si>
    <t>VD-28280-17(Có gia hạn số 6942 ngày 20/07/22)</t>
  </si>
  <si>
    <t>Công ty cổ phần Dược Medipharco</t>
  </si>
  <si>
    <t>Tuýp</t>
  </si>
  <si>
    <t>Thuốc chống vi rút</t>
  </si>
  <si>
    <t>A022</t>
  </si>
  <si>
    <t>Aciclovir 200mg</t>
  </si>
  <si>
    <t>Aciclovir</t>
  </si>
  <si>
    <t>VD-22934-15
(CV gia hạn số: 4781 /QLD-ĐK  ngày 02/6/2022 được gia hạn đến 31/12/2022)</t>
  </si>
  <si>
    <t>A024</t>
  </si>
  <si>
    <t>Acyclovir</t>
  </si>
  <si>
    <t>5% 5g</t>
  </si>
  <si>
    <t>Hộp 1 tuýp 5 gam</t>
  </si>
  <si>
    <t>VD-24956-16(Có gia hạn số 6942 ngày 20/07/2022</t>
  </si>
  <si>
    <t>A021</t>
  </si>
  <si>
    <t>Acyclovir Stella 800mg</t>
  </si>
  <si>
    <t>800mg</t>
  </si>
  <si>
    <t>Hộp 7 vỉ x
 5 viên</t>
  </si>
  <si>
    <t>VD-23346-15</t>
  </si>
  <si>
    <t>CT TNHH  Liên doanh Stellapharm - Chi nhánh 1</t>
  </si>
  <si>
    <t>Thuốc chống nấm</t>
  </si>
  <si>
    <t>THUỐC TÁC DỤNG ĐỐI VỚI MÁU</t>
  </si>
  <si>
    <t>Thuốc chống thiếu máu</t>
  </si>
  <si>
    <t>A802</t>
  </si>
  <si>
    <t>Folihem</t>
  </si>
  <si>
    <t>Sắt fumarat + Acid Folic</t>
  </si>
  <si>
    <t>310mg + 0,35mg</t>
  </si>
  <si>
    <t>VN-19441-15</t>
  </si>
  <si>
    <t>Remedica Ltd.</t>
  </si>
  <si>
    <t>Công ty TNHH dược phẩm Gia Minh</t>
  </si>
  <si>
    <t>huốc tác dụng lên quá trình đông máu</t>
  </si>
  <si>
    <t>A891</t>
  </si>
  <si>
    <t>Tranexamic acid 500mg/5ml</t>
  </si>
  <si>
    <t>Tranexamic acid</t>
  </si>
  <si>
    <t>500mg/5ml</t>
  </si>
  <si>
    <t xml:space="preserve">Hộp 5 ống x 5ml </t>
  </si>
  <si>
    <t>VD-26912-17
(CV gia hạn số: 4781 /QLD-ĐK  ngày 02/6/2022 được gia hạn đến 31/12/2022)</t>
  </si>
  <si>
    <t>A726</t>
  </si>
  <si>
    <t>Vitamin K1 1mg/1ml</t>
  </si>
  <si>
    <t>Phytomenadion</t>
  </si>
  <si>
    <t>VD-18908-13. Gia hạn đến 31/12/2022. Số QĐ 4781/QLD-ĐK</t>
  </si>
  <si>
    <t>A725</t>
  </si>
  <si>
    <t>Vitamin K1 10mg/1ml</t>
  </si>
  <si>
    <t>10mg/ 1ml</t>
  </si>
  <si>
    <t>Hộp 10 ống x  1ml</t>
  </si>
  <si>
    <t>VD-25217-16
(CV gia hạn số: 1656e/QLD-ĐK; ngày 14/4/2022)</t>
  </si>
  <si>
    <t>Dung dịch cao phân tử</t>
  </si>
  <si>
    <t>A875</t>
  </si>
  <si>
    <t>Volulyte 6%</t>
  </si>
  <si>
    <t>Mỗi túi 500ml chứa: Poly-(O-2-hydroxyethyl) starch (HES 130/0,4) 30gam; Natri acetat trihydrate 2,315gam; Natri clorid 3,01gam; Kali clorid 0,15gam; Magnesi clorid hexahydrat 0,15gam</t>
  </si>
  <si>
    <t>6%, 500ml</t>
  </si>
  <si>
    <t>Thùng 20 túi 500ml</t>
  </si>
  <si>
    <t>VN-19956-16</t>
  </si>
  <si>
    <t>Fresenius Kabi Deutschland GmbH</t>
  </si>
  <si>
    <t>Đức</t>
  </si>
  <si>
    <t>Túi</t>
  </si>
  <si>
    <t>THUỐC TIM MẠCH</t>
  </si>
  <si>
    <t>Thuốc chống đau thắt ngực</t>
  </si>
  <si>
    <t>A644</t>
  </si>
  <si>
    <t>Pecrandil 5</t>
  </si>
  <si>
    <t>Nicorandil</t>
  </si>
  <si>
    <t>5mg</t>
  </si>
  <si>
    <t>Hộp 6 vỉ x 10 viên</t>
  </si>
  <si>
    <t>VD-25180-16</t>
  </si>
  <si>
    <t>Công ty cổ phần dược phẩm Hà Tây</t>
  </si>
  <si>
    <t xml:space="preserve"> Công ty TNHH dược phẩm Tân An</t>
  </si>
  <si>
    <t>A899</t>
  </si>
  <si>
    <t>Vaspycar MR</t>
  </si>
  <si>
    <t>Trimetazidin</t>
  </si>
  <si>
    <t>35mg</t>
  </si>
  <si>
    <t>Viên phóng thích có kiểm soát</t>
  </si>
  <si>
    <t>H/2 vỉ/30 viên</t>
  </si>
  <si>
    <t>VD-24455-16 (có CV gia hạn)</t>
  </si>
  <si>
    <t>A897</t>
  </si>
  <si>
    <t>Trimpol MR</t>
  </si>
  <si>
    <t>Trimetazidine dihydrochloride</t>
  </si>
  <si>
    <t>Viên nén giải phóng chậm</t>
  </si>
  <si>
    <t>VN-19729-16</t>
  </si>
  <si>
    <t>Polfarmex S.A</t>
  </si>
  <si>
    <t>Poland</t>
  </si>
  <si>
    <t>Thuốc chống loạn nhịp</t>
  </si>
  <si>
    <t>A059</t>
  </si>
  <si>
    <t>BFS - Amiron</t>
  </si>
  <si>
    <t>Amiodaron hydroclorid</t>
  </si>
  <si>
    <t>Hộp 10 lọ x 3ml</t>
  </si>
  <si>
    <t>VD-28871-18</t>
  </si>
  <si>
    <t> Thuốc điều trị tăng huyết áp</t>
  </si>
  <si>
    <t>A642</t>
  </si>
  <si>
    <t>Vincardipin</t>
  </si>
  <si>
    <t>Nicardipin hydroclorid</t>
  </si>
  <si>
    <t>10mg/10ml</t>
  </si>
  <si>
    <t>Hộp 2 vỉ x 5 ống x 10ml</t>
  </si>
  <si>
    <t>VD-32033-19</t>
  </si>
  <si>
    <t>A086</t>
  </si>
  <si>
    <t>Tenocar 100</t>
  </si>
  <si>
    <t>Atenolol</t>
  </si>
  <si>
    <t>H/2 vỉ/15 viên</t>
  </si>
  <si>
    <t>VD-23231-15 (có CV gia hạn)</t>
  </si>
  <si>
    <t>A587</t>
  </si>
  <si>
    <t>Carmotop 25mg</t>
  </si>
  <si>
    <t>Metoprolol tartrat</t>
  </si>
  <si>
    <t>25mg</t>
  </si>
  <si>
    <t>VN-21529-18</t>
  </si>
  <si>
    <t>S.C. Magistra C &amp; C SRL</t>
  </si>
  <si>
    <t>Romania</t>
  </si>
  <si>
    <t>A645</t>
  </si>
  <si>
    <t xml:space="preserve">Cordaflex </t>
  </si>
  <si>
    <t>Nifedipin</t>
  </si>
  <si>
    <t>Viên nén bao phim giải phóng chậm</t>
  </si>
  <si>
    <t xml:space="preserve">Hộp 6 vỉ x 10 viên </t>
  </si>
  <si>
    <t>VN-14666-12 (Gia hạn đến 31/12/2022)</t>
  </si>
  <si>
    <t>Egis Pharmaceuticals Private Limited Company</t>
  </si>
  <si>
    <t>Hungary</t>
  </si>
  <si>
    <t>Công ty TNHH Dược phẩm U.N.I Việt Nam</t>
  </si>
  <si>
    <t>A155</t>
  </si>
  <si>
    <t>Acantan HTZ 8-12.5</t>
  </si>
  <si>
    <t xml:space="preserve">Candesartan + hydroclorothiazid </t>
  </si>
  <si>
    <t>8mg + 12,5mg</t>
  </si>
  <si>
    <t>VD-30299-18</t>
  </si>
  <si>
    <t>Công ty cổ phần dược phẩm An Thiên</t>
  </si>
  <si>
    <t>Việt Nam</t>
  </si>
  <si>
    <t>A516</t>
  </si>
  <si>
    <t>SaVi Lisinopril 10</t>
  </si>
  <si>
    <t>Lisinopril</t>
  </si>
  <si>
    <t>VD-29121-18</t>
  </si>
  <si>
    <t>Công ty cổ phần dược phẩm SaVi</t>
  </si>
  <si>
    <t>Công ty Cổ phần dược phẩm An Nguyên</t>
  </si>
  <si>
    <t>A708</t>
  </si>
  <si>
    <t>Pechaunox</t>
  </si>
  <si>
    <t>Perindopril tert-butylamin + Amlodipin (dưới dạng Amlodipin besylat)</t>
  </si>
  <si>
    <t>4mg + 10mg</t>
  </si>
  <si>
    <t>Hôp 3 vỉ x 10 viên</t>
  </si>
  <si>
    <t>VN-22894-21</t>
  </si>
  <si>
    <t>Adamed Pharma S.A</t>
  </si>
  <si>
    <t>Ba Lan</t>
  </si>
  <si>
    <t>A297</t>
  </si>
  <si>
    <t>Zondoril 10</t>
  </si>
  <si>
    <t>Enalapril maleat</t>
  </si>
  <si>
    <t xml:space="preserve">VD-21852-14 </t>
  </si>
  <si>
    <t>Công ty TNHH Dược phẩm Thiên Minh</t>
  </si>
  <si>
    <t>A646</t>
  </si>
  <si>
    <t>Nifedipin Hasan 20 Retard</t>
  </si>
  <si>
    <t>viên nén bao phim tác dụng kéo dài</t>
  </si>
  <si>
    <t>Hộp 3 vỉ, 10 vỉ x 10 viên</t>
  </si>
  <si>
    <t>VD-32593-19</t>
  </si>
  <si>
    <t>Công ty TNHH Hasan - Dermapharm</t>
  </si>
  <si>
    <t>Công ty TNHH dược phẩm Việt Đức</t>
  </si>
  <si>
    <t>A704</t>
  </si>
  <si>
    <t xml:space="preserve"> Provinace </t>
  </si>
  <si>
    <t>Perindopril erbumine</t>
  </si>
  <si>
    <t xml:space="preserve"> 4mg </t>
  </si>
  <si>
    <t xml:space="preserve"> Uống </t>
  </si>
  <si>
    <t xml:space="preserve"> Viên nén </t>
  </si>
  <si>
    <t xml:space="preserve"> Hộp 3 vỉ x 10 viên </t>
  </si>
  <si>
    <t>VN-16415-13 (CV gia hạn số 4781/QĐ-QLD ngày 02/06/2022), hạn đến 31/12/22</t>
  </si>
  <si>
    <t xml:space="preserve">Xepa-soul Pattinson (Malaysia) SDN.BHD </t>
  </si>
  <si>
    <t xml:space="preserve"> Malaysia </t>
  </si>
  <si>
    <t>Công ty TNHH thương mại dược Thuận Gia</t>
  </si>
  <si>
    <t>A158</t>
  </si>
  <si>
    <t>Mildocap</t>
  </si>
  <si>
    <t>Captopril</t>
  </si>
  <si>
    <t>VN-15828-12 + QĐ số 4781/QLD-ĐK gia hạn đến 31/12/2022</t>
  </si>
  <si>
    <t>S.C Arena Group S.A</t>
  </si>
  <si>
    <t>Công ty TNHH dược phẩm HQ</t>
  </si>
  <si>
    <t>A439</t>
  </si>
  <si>
    <t>Idatril 5mg</t>
  </si>
  <si>
    <t>Imidapril</t>
  </si>
  <si>
    <t>Hộp 3 vỉ * 10 viên</t>
  </si>
  <si>
    <t>VD-18550-13</t>
  </si>
  <si>
    <t>Công ty Cổ phần Dược phẩm và Sinh học y tế</t>
  </si>
  <si>
    <t>Công ty TNHH Dược phẩm Kim Phúc</t>
  </si>
  <si>
    <t>A713</t>
  </si>
  <si>
    <t>SaViDopril Plus</t>
  </si>
  <si>
    <t>Perindopril erbumin + Indapamid hemihydrat</t>
  </si>
  <si>
    <t>4mg+1,25mg</t>
  </si>
  <si>
    <t>VD-26260-17</t>
  </si>
  <si>
    <t>Công ty TNHH Dược phẩm Bách Việt</t>
  </si>
  <si>
    <t>A065</t>
  </si>
  <si>
    <t>Zoamco-A</t>
  </si>
  <si>
    <t>Amlodipin + atorvastatin</t>
  </si>
  <si>
    <t>5mg + 10mg</t>
  </si>
  <si>
    <t>Hộp 2 vỉ x 10 viên nén bao phim</t>
  </si>
  <si>
    <t>VD-14521-11  (Thẻ kho)</t>
  </si>
  <si>
    <t>A116</t>
  </si>
  <si>
    <t>Bisoplus HCT 5/12.5</t>
  </si>
  <si>
    <t>Bisoprolol + hydroclorothiazid</t>
  </si>
  <si>
    <t>5mg +12,5mg</t>
  </si>
  <si>
    <t>VD-18530-13</t>
  </si>
  <si>
    <t>Công ty TNHH Liên doanh Stellapharm - Chi nhánh 1</t>
  </si>
  <si>
    <t>A300</t>
  </si>
  <si>
    <t>Enaplus HCT 10/12.5</t>
  </si>
  <si>
    <t>Enalapril + hydrochlorothiazid</t>
  </si>
  <si>
    <t>10mg + 12,5mg</t>
  </si>
  <si>
    <t>VD-35391-21</t>
  </si>
  <si>
    <t xml:space="preserve">Công Ty TNHH Liên Doanh Stellapharm - Chi nhánh 1 </t>
  </si>
  <si>
    <t>A299</t>
  </si>
  <si>
    <t>Enaplus HCT 10/25</t>
  </si>
  <si>
    <t>10 mg + 25 mg</t>
  </si>
  <si>
    <t>Hộp 3 vỉ x 10 viên nén</t>
  </si>
  <si>
    <t>VD-34905-20</t>
  </si>
  <si>
    <t>Công ty TNHH Liên Doanh Stellapharm - chi nhánh 1</t>
  </si>
  <si>
    <t>Công ty cổ phần Daquangphar</t>
  </si>
  <si>
    <t>A334</t>
  </si>
  <si>
    <t>Bidifolin MR 5mg</t>
  </si>
  <si>
    <t>Felodipin</t>
  </si>
  <si>
    <t>Viên nén bao phim giải phóng kéo dài</t>
  </si>
  <si>
    <t>VD-35645-22</t>
  </si>
  <si>
    <t>A853</t>
  </si>
  <si>
    <t>Mibetel HCT</t>
  </si>
  <si>
    <t xml:space="preserve">Telmisartan + 
hydroclorothiazid </t>
  </si>
  <si>
    <t>40mg + 12,5 mg</t>
  </si>
  <si>
    <t>Uống</t>
  </si>
  <si>
    <t>VD-30848-18</t>
  </si>
  <si>
    <t>Công ty TNHH Liên doanh HASAN-DERMAPHARM</t>
  </si>
  <si>
    <t>A531</t>
  </si>
  <si>
    <t>Agilosart - H 100/12,5</t>
  </si>
  <si>
    <t>Losartan + hydroclorothiazid</t>
  </si>
  <si>
    <t>Losartan (kali) 100mg + hydroclorothiazid 12,5mg</t>
  </si>
  <si>
    <t>VD-32775-19</t>
  </si>
  <si>
    <t>Chi nhánh công ty cổ phần dược phẩm Agimexpharm- Nhà máy sản xuất dược phẩm Agimexpharm</t>
  </si>
  <si>
    <t>A064</t>
  </si>
  <si>
    <t>Amdepin Duo</t>
  </si>
  <si>
    <t>Amlodipin (dưới dạng amlodipin  besilat) + Atorvastatin (dưới dạng atorvastatin calci)</t>
  </si>
  <si>
    <t xml:space="preserve">VN-20918-18 </t>
  </si>
  <si>
    <t>Cadila Pharmaceuticals Ltd.</t>
  </si>
  <si>
    <t>Ấn Độ</t>
  </si>
  <si>
    <t>Công ty TNHH Thương mại Dược phẩm Minh Quân</t>
  </si>
  <si>
    <t>A302</t>
  </si>
  <si>
    <t>Meyernazid</t>
  </si>
  <si>
    <t>VD-34421-20</t>
  </si>
  <si>
    <t>Công ty liên doanh Meyer-BPC</t>
  </si>
  <si>
    <t>Thuốc điều trị suy tim</t>
  </si>
  <si>
    <t>A271</t>
  </si>
  <si>
    <t>DigoxineQualy</t>
  </si>
  <si>
    <t xml:space="preserve">Digoxin </t>
  </si>
  <si>
    <t>0,25mg</t>
  </si>
  <si>
    <t>Hộp 1vỉ x 30viên</t>
  </si>
  <si>
    <t>VD-31550-19</t>
  </si>
  <si>
    <t>Công ty cổ phần Dược phẩm 3/2</t>
  </si>
  <si>
    <t>Công ty TNHH MTV Dược Sài Gòn</t>
  </si>
  <si>
    <t>A269</t>
  </si>
  <si>
    <t>Digoxin/Anfarm</t>
  </si>
  <si>
    <t>Digoxin</t>
  </si>
  <si>
    <t>0,5mg/ 2ml</t>
  </si>
  <si>
    <t>dung dịch tiêm</t>
  </si>
  <si>
    <t xml:space="preserve">Hộp 6 ống x 2ml  </t>
  </si>
  <si>
    <t>VN-21737-19</t>
  </si>
  <si>
    <t>Anfarm hellas S.A.</t>
  </si>
  <si>
    <t>Công ty Cổ phẩn Dược phẩm Vipharco</t>
  </si>
  <si>
    <t>A270</t>
  </si>
  <si>
    <t>Digoxin-BFS</t>
  </si>
  <si>
    <t>Hộp 10 lọ 1ml</t>
  </si>
  <si>
    <t>VD-31618-19</t>
  </si>
  <si>
    <t>A278</t>
  </si>
  <si>
    <t>Dobutamine - hameln 5mg/ml Injection</t>
  </si>
  <si>
    <t xml:space="preserve">Dobutamine </t>
  </si>
  <si>
    <t>250mg/50ml</t>
  </si>
  <si>
    <t xml:space="preserve">Tiêm truyền tĩnh mạch </t>
  </si>
  <si>
    <t>VN-16187-13</t>
  </si>
  <si>
    <t xml:space="preserve">Siegfried Hameln GmbH </t>
  </si>
  <si>
    <t>Germany</t>
  </si>
  <si>
    <t xml:space="preserve"> Công ty Trách Nhiệm Hữu Hạn Bình Việt Đức</t>
  </si>
  <si>
    <t>Thuốc chống huyết khối</t>
  </si>
  <si>
    <t>A304</t>
  </si>
  <si>
    <t>Gemapaxane</t>
  </si>
  <si>
    <t>Enoxaparin natri</t>
  </si>
  <si>
    <t>4000IU/0,4ml</t>
  </si>
  <si>
    <t>Hộp 6 bơm tiêm</t>
  </si>
  <si>
    <t>VN-16312-13 (Có CV gia hạn số 6942/QLD-ĐK ngày 20/07/2022)</t>
  </si>
  <si>
    <t>Italfarmaco, S.p.A.</t>
  </si>
  <si>
    <t>Bơm tiêm</t>
  </si>
  <si>
    <t>Công ty Cổ phần Dược Phẩm Thiết bị y tế Hà Nội - Hapharco</t>
  </si>
  <si>
    <t>A004</t>
  </si>
  <si>
    <t>Azenmarol 1</t>
  </si>
  <si>
    <t>Acenocoumarol</t>
  </si>
  <si>
    <t>Hộp 3 vỉ, 6 vỉ, 10 vỉ x 10 viên</t>
  </si>
  <si>
    <t>VD-28825-18</t>
  </si>
  <si>
    <t>CN Cty CPDP Agimexpharm - Nhà máy SX DP Agimexpharm</t>
  </si>
  <si>
    <t>A005</t>
  </si>
  <si>
    <t>Vincerol 4mg</t>
  </si>
  <si>
    <t>VD-24906-16 (CV Gia hạn số 10127e/QLD-ĐK, ngày 30/05/2021)</t>
  </si>
  <si>
    <t>A017</t>
  </si>
  <si>
    <t>Clopias</t>
  </si>
  <si>
    <t>Clopidogrel (dưới dạng clopidogrel bisulfat) + Aspirin</t>
  </si>
  <si>
    <t>75mg + 100mg</t>
  </si>
  <si>
    <t>VD-28622-17 (gia hạn đến hết 31/12/2022)</t>
  </si>
  <si>
    <t>Công ty Cổ phần US Pharma USA</t>
  </si>
  <si>
    <t>A047</t>
  </si>
  <si>
    <t xml:space="preserve">Actilyse </t>
  </si>
  <si>
    <t xml:space="preserve">Alteplase </t>
  </si>
  <si>
    <t>50mg</t>
  </si>
  <si>
    <t>Bột đông khô và dung môi pha tiêm truyền</t>
  </si>
  <si>
    <t>Hộp gồm 1 lọ bột đông khô + 1 lọ nước cất pha tiêm</t>
  </si>
  <si>
    <t>QLSP-948-16 (Có QĐ gia hạn số 683/QĐ-QLD ngày 25/10/2022)</t>
  </si>
  <si>
    <t>Boehringer Ingelheim Pharma GmbH &amp; Co. KG</t>
  </si>
  <si>
    <t>A014</t>
  </si>
  <si>
    <t>Aspirin-100</t>
  </si>
  <si>
    <t>Acid acetylsalicylic</t>
  </si>
  <si>
    <t>Viên bao tan trong ruột</t>
  </si>
  <si>
    <t>VD-20058-13</t>
  </si>
  <si>
    <t>Công ty TNHH Traphaco Hưng Yên</t>
  </si>
  <si>
    <t>Liên danh thầu Công ty cổ phần Traphaco - Công ty TNHH Lifecare Việt Nam</t>
  </si>
  <si>
    <t>Thuốc hạ lipid máu</t>
  </si>
  <si>
    <t>A748</t>
  </si>
  <si>
    <t>Myavastin 20</t>
  </si>
  <si>
    <t>Pravastatin</t>
  </si>
  <si>
    <t>20mg Pravastatin (natri)</t>
  </si>
  <si>
    <t>Hộp 03 vỉ, 10 vỉ x 10 viên</t>
  </si>
  <si>
    <t>VD-34424-20</t>
  </si>
  <si>
    <t>CT liên doanh Meyer-BPC</t>
  </si>
  <si>
    <t>A534</t>
  </si>
  <si>
    <t>Vastanic 10</t>
  </si>
  <si>
    <t>Lovastatin</t>
  </si>
  <si>
    <t>VD-30090-18</t>
  </si>
  <si>
    <t>Công ty TNHH dược phẩm USA-NIC (USA-NIC Pharma)</t>
  </si>
  <si>
    <t>A336</t>
  </si>
  <si>
    <t>Bredomax 300</t>
  </si>
  <si>
    <t>Fenofibrat</t>
  </si>
  <si>
    <t>VD-23652-15</t>
  </si>
  <si>
    <t>Công ty TNHH Dược phẩm Hoàng Hải</t>
  </si>
  <si>
    <t>A089</t>
  </si>
  <si>
    <t>Gon sa atzeti</t>
  </si>
  <si>
    <t>Atorvastatin +
Ezetimibe</t>
  </si>
  <si>
    <t>10mg + 10mg</t>
  </si>
  <si>
    <t>VD-30340-18</t>
  </si>
  <si>
    <t>Công ty Cổ phần Dược phẩm Đạt Vi Phú</t>
  </si>
  <si>
    <t>A335</t>
  </si>
  <si>
    <t>Fenosup Lidose</t>
  </si>
  <si>
    <t>160mg</t>
  </si>
  <si>
    <t>Viên nang cứng dạng Lidose</t>
  </si>
  <si>
    <t>VN-17451-13</t>
  </si>
  <si>
    <t>SMB Technology S.A</t>
  </si>
  <si>
    <t>Belgium</t>
  </si>
  <si>
    <t>Công ty Cổ phần dược phẩm Trung Ương CPC1</t>
  </si>
  <si>
    <t>A087</t>
  </si>
  <si>
    <t>Atoris 20mg</t>
  </si>
  <si>
    <t>Atorvastatin (dưới dạng Atorvastatin calcium)</t>
  </si>
  <si>
    <t>VN-18881-15 (CV gia hạn số: 4781/QLD-ĐK, đến 31/12/2022)</t>
  </si>
  <si>
    <t>KRKA, d.d., Novo mesto</t>
  </si>
  <si>
    <t>Slovenia</t>
  </si>
  <si>
    <t>A090</t>
  </si>
  <si>
    <t>Atovze 20/10</t>
  </si>
  <si>
    <t>Atorvastatin + ezetimibe</t>
  </si>
  <si>
    <t>20mg + 10mg</t>
  </si>
  <si>
    <t>VD-30485-18</t>
  </si>
  <si>
    <t>CTCP DP SaVi</t>
  </si>
  <si>
    <t>THUỐC ĐIỀU TRỊ BỆNH DA LIỄU</t>
  </si>
  <si>
    <t>A605</t>
  </si>
  <si>
    <t>Anthimucin</t>
  </si>
  <si>
    <t xml:space="preserve">Mupirocin </t>
  </si>
  <si>
    <t>100mg/5g</t>
  </si>
  <si>
    <t xml:space="preserve">Thuốc mỡ bôi da </t>
  </si>
  <si>
    <t>Tuýp 5g.
Hộp 1 tuýp</t>
  </si>
  <si>
    <t>VD-32793-19</t>
  </si>
  <si>
    <t>Công ty Cổ phần Dược phẩm An Thiên</t>
  </si>
  <si>
    <t>Công ty TNHH thương mại Tân Á Châu</t>
  </si>
  <si>
    <t>A901</t>
  </si>
  <si>
    <t>Tyrosur Gel</t>
  </si>
  <si>
    <t>Tyrothricin</t>
  </si>
  <si>
    <t>5mg/5g</t>
  </si>
  <si>
    <t>Bôi ngoài da</t>
  </si>
  <si>
    <t>Gel</t>
  </si>
  <si>
    <t>Hộp 1 tuýp 5g</t>
  </si>
  <si>
    <t>VN-22211-19</t>
  </si>
  <si>
    <t xml:space="preserve">Engelhard Arzneimittel GmbH &amp; Co.KG </t>
  </si>
  <si>
    <t>A109</t>
  </si>
  <si>
    <t>Hemprenol</t>
  </si>
  <si>
    <t>Betamethason</t>
  </si>
  <si>
    <t>Betamethason (dipropionat) 19,2mg/ 30g</t>
  </si>
  <si>
    <t>Hộp 1 tube 30g</t>
  </si>
  <si>
    <t>VD-28796-18</t>
  </si>
  <si>
    <t>A593</t>
  </si>
  <si>
    <t>Micomedil</t>
  </si>
  <si>
    <t>Miconazol nitrat</t>
  </si>
  <si>
    <t>2% (kl/kl) - tuýp 15g</t>
  </si>
  <si>
    <t>Dùng Ngoài</t>
  </si>
  <si>
    <t>Kem bôi ngoài da</t>
  </si>
  <si>
    <t>Hộp 1 tuýp 15g</t>
  </si>
  <si>
    <t>VN-18018-14 (gia hạn đến 31/12/2022)</t>
  </si>
  <si>
    <t>Medochemie Ltd.-COGOLS FACILITY</t>
  </si>
  <si>
    <t>A481</t>
  </si>
  <si>
    <t xml:space="preserve">Bikozol  </t>
  </si>
  <si>
    <t>Ketoconazol</t>
  </si>
  <si>
    <t>2%; 5g</t>
  </si>
  <si>
    <t>Kem bôi da</t>
  </si>
  <si>
    <t>VD-28228-17</t>
  </si>
  <si>
    <t>A470</t>
  </si>
  <si>
    <t>Ifatrax</t>
  </si>
  <si>
    <t>Itraconazol</t>
  </si>
  <si>
    <t>Hộp 1 vỉ x 4 Viên</t>
  </si>
  <si>
    <t>VD-31570-19</t>
  </si>
  <si>
    <t>CTCPDP Agimexpharm</t>
  </si>
  <si>
    <t>Thuốc cản quang (67/QĐ-BYT Từ 06/02/2023-05/02/2025)</t>
  </si>
  <si>
    <t>Thầu QG</t>
  </si>
  <si>
    <t>Omnipaque</t>
  </si>
  <si>
    <t>Iohexol</t>
  </si>
  <si>
    <t>Iod 300mg/ml x 50ml</t>
  </si>
  <si>
    <t>Hộp 10 chai 50ml</t>
  </si>
  <si>
    <t>67/QĐ-BYT- 06/02/2023</t>
  </si>
  <si>
    <t>VN-10687-10</t>
  </si>
  <si>
    <t>GE Healthcare Ireland Limited</t>
  </si>
  <si>
    <t>Ireland</t>
  </si>
  <si>
    <t>Công ty cổ phần Dược liệu Trung ương 2</t>
  </si>
  <si>
    <t>Xenetix 300</t>
  </si>
  <si>
    <t>Iodine (dưới dạng Iobitridol 65,81g/100ml)</t>
  </si>
  <si>
    <t>30g/100ml x 50ml</t>
  </si>
  <si>
    <t>Hộp 25 lọ 50ml</t>
  </si>
  <si>
    <t>VN-16786-13</t>
  </si>
  <si>
    <t>Guerbet</t>
  </si>
  <si>
    <t>Liên danh Công ty Cổ phần Dược phẩm Trung ương CPC1 - Công ty TNHH Dược phẩm và Thiết bị Y tế Hoàng Đức</t>
  </si>
  <si>
    <t>THUỐC LỢI TIỂU</t>
  </si>
  <si>
    <t>A363</t>
  </si>
  <si>
    <t>Vinzix</t>
  </si>
  <si>
    <t xml:space="preserve">Furosemid </t>
  </si>
  <si>
    <t>20mg/2ml</t>
  </si>
  <si>
    <t>Hộp 10 vỉ x 5 ống x 2ml</t>
  </si>
  <si>
    <t>VD-29913-18</t>
  </si>
  <si>
    <t>A365</t>
  </si>
  <si>
    <t>40mg</t>
  </si>
  <si>
    <t>Hộp 5 vỉ x 50 viên</t>
  </si>
  <si>
    <t>VD-28154-17</t>
  </si>
  <si>
    <t>A833</t>
  </si>
  <si>
    <t>Spironolacton</t>
  </si>
  <si>
    <t>Hộp 10 vỉ x 25 viên</t>
  </si>
  <si>
    <t>VD-34696-20</t>
  </si>
  <si>
    <t>THUỐC ĐƯỜNG TIÊU HÓA</t>
  </si>
  <si>
    <t>Thuốc kháng acid và các thuốc chống loét khác tác dụng trên đường tiêu hóa</t>
  </si>
  <si>
    <t>A332</t>
  </si>
  <si>
    <t>Atifamodin 40 mg</t>
  </si>
  <si>
    <t>Famotidin</t>
  </si>
  <si>
    <t>Thuốc tiêm đông khô</t>
  </si>
  <si>
    <t>Hộp 1 lọ + 1 ống dung môi 4ml; Hộp 3 lọ + 3 ống dung môi 4ml; Hộp 5 lọ + 5 ống dung môi 4 ml</t>
  </si>
  <si>
    <t>VD-34131-20</t>
  </si>
  <si>
    <t>A331</t>
  </si>
  <si>
    <t>BFS-Famotidin</t>
  </si>
  <si>
    <t>Hộp 10 lọ x 2 ml</t>
  </si>
  <si>
    <t>VD-29702-18</t>
  </si>
  <si>
    <t>A546</t>
  </si>
  <si>
    <t>Mylenfa II</t>
  </si>
  <si>
    <t>Magnesi hydroxyd + nhôm hydroxyd + simethicon</t>
  </si>
  <si>
    <t>200mg + 200mg + 20mg</t>
  </si>
  <si>
    <t>VD-25587-16</t>
  </si>
  <si>
    <t>CTCP dược Đồng Nai</t>
  </si>
  <si>
    <t>A680</t>
  </si>
  <si>
    <t>Axitan 40mg</t>
  </si>
  <si>
    <t>Pantoprazol (dưới dạng Pantoprazol natri sesquihydrat)</t>
  </si>
  <si>
    <t>Viên nén bao tan trong ruột</t>
  </si>
  <si>
    <t>VN-20124-16 (Có QĐ gia hạn số 573/QĐ-QLD ngày 23/09/2022)</t>
  </si>
  <si>
    <t>Balkanpharma - Dupnitsa AD</t>
  </si>
  <si>
    <t>Bulgaria</t>
  </si>
  <si>
    <t>A547</t>
  </si>
  <si>
    <t>Lahm</t>
  </si>
  <si>
    <t>800mg + 611,76mg + 80mg</t>
  </si>
  <si>
    <t>Hỗn dịch</t>
  </si>
  <si>
    <t xml:space="preserve">Hộp 20 gói * 15g </t>
  </si>
  <si>
    <t>VD-20361-13</t>
  </si>
  <si>
    <t>Công ty Cổ Phần Dược Phẩm Đạt Vi Phú</t>
  </si>
  <si>
    <t>A550</t>
  </si>
  <si>
    <t>Alusi</t>
  </si>
  <si>
    <t>Magnesi trisilicat + nhôm hydroxyd</t>
  </si>
  <si>
    <t>1,25g + 0,625g</t>
  </si>
  <si>
    <t>Hộp 25 gói  x 2,5g</t>
  </si>
  <si>
    <t>VD-32567-19</t>
  </si>
  <si>
    <t>Công ty CP Hóa Dược Việt Nam</t>
  </si>
  <si>
    <t>A544</t>
  </si>
  <si>
    <t>Gelactive</t>
  </si>
  <si>
    <t>Magnesi hydroxyd +Nhôm hydroxyd</t>
  </si>
  <si>
    <t>400mg + 300mg</t>
  </si>
  <si>
    <t>Hộp 30 gói x 10ml</t>
  </si>
  <si>
    <t>VD-31402-18</t>
  </si>
  <si>
    <t>Công ty TNHH liên doanh Hasan-Dermapharm</t>
  </si>
  <si>
    <t>A548</t>
  </si>
  <si>
    <t>Suspengel</t>
  </si>
  <si>
    <t>Aluminium oxyd (dưới dạng Aluminium hydroxyd) + Magnesi hydroxyd + Simethicone</t>
  </si>
  <si>
    <t>0,4g + 0,8004g + 0,08g</t>
  </si>
  <si>
    <t>Hộp 20 gói x 10g</t>
  </si>
  <si>
    <t>VD-20872-14</t>
  </si>
  <si>
    <t>Công ty cổ phần dược phẩm TV.Pharm</t>
  </si>
  <si>
    <t>Công ty Cổ phần Dược phẩm TV. Pharm</t>
  </si>
  <si>
    <t>A665</t>
  </si>
  <si>
    <t>Alzole 40mg</t>
  </si>
  <si>
    <t>Omeprazol (dưới dạng bao tan trong ruột chứa Omeprazol 30%)</t>
  </si>
  <si>
    <t>Viên nang cứng chứa pallet bao tan trong ruột</t>
  </si>
  <si>
    <t>VD-35219-21</t>
  </si>
  <si>
    <t>A494</t>
  </si>
  <si>
    <t>Scolanzo</t>
  </si>
  <si>
    <t>Lansoprazol</t>
  </si>
  <si>
    <t>30mg</t>
  </si>
  <si>
    <t>Viên bao tan ở ruột</t>
  </si>
  <si>
    <t>Hộp 2 vỉ x 7 viên</t>
  </si>
  <si>
    <t>VN-21361-18</t>
  </si>
  <si>
    <t>Laboratorios Liconsa, S.A.,</t>
  </si>
  <si>
    <t>Tây Ban Nha</t>
  </si>
  <si>
    <t>Thuốc chống nôn</t>
  </si>
  <si>
    <t>Thuốc chống co thắt</t>
  </si>
  <si>
    <t>A289</t>
  </si>
  <si>
    <t>Drotusc</t>
  </si>
  <si>
    <t>Drotaverin clohydrat</t>
  </si>
  <si>
    <t>Hộp 10 vỉ x 10 viên</t>
  </si>
  <si>
    <t>VD-25197-16</t>
  </si>
  <si>
    <t>Công ty cổ phần dược phẩm Me Di Sun</t>
  </si>
  <si>
    <t>A292</t>
  </si>
  <si>
    <t>Vinopa</t>
  </si>
  <si>
    <t>Drotaverin hydroclorid</t>
  </si>
  <si>
    <t>40mg/2ml</t>
  </si>
  <si>
    <t>VD-18008-12  (CV gia hạn số 6241e/QLD-ĐK ngày 19/04/2021)</t>
  </si>
  <si>
    <t>Thuốc tẩy, nhuận tràng</t>
  </si>
  <si>
    <t>A824</t>
  </si>
  <si>
    <t>Sorbitol 5g</t>
  </si>
  <si>
    <t>Sorbitol</t>
  </si>
  <si>
    <t xml:space="preserve"> 5g</t>
  </si>
  <si>
    <t>Bột/cốm/hạt pha uống</t>
  </si>
  <si>
    <t>Hộp 20 gói x 5g</t>
  </si>
  <si>
    <t>VD-25582-16. Gia hạn đến 31/12/2022. Số QĐ 6942/QLD-ĐK</t>
  </si>
  <si>
    <t>Thuốc điều trị tiêu chảy</t>
  </si>
  <si>
    <t>A102</t>
  </si>
  <si>
    <t>ENTEROGRAN</t>
  </si>
  <si>
    <t>Bacillus clausii</t>
  </si>
  <si>
    <t>2 tỷ bào tử/g</t>
  </si>
  <si>
    <t>Thuốc bột</t>
  </si>
  <si>
    <t>Hộp 20 gói x 1g</t>
  </si>
  <si>
    <t>QLSP-954-16</t>
  </si>
  <si>
    <t>Công ty Cổ phần Vắcxin và sinh phẩm Nha Trang</t>
  </si>
  <si>
    <t>Công ty Cổ phần dược phẩm Bến Tre</t>
  </si>
  <si>
    <t>HOCMON VÀ CÁC THUỐC TÁC ĐỘNG VÀO HỆ THỐNG NỘI TIẾT</t>
  </si>
  <si>
    <t>Hocmon thượng thận và những chất tổng hợp thay thế</t>
  </si>
  <si>
    <t>A579</t>
  </si>
  <si>
    <t>Vinsolon</t>
  </si>
  <si>
    <t>Methyl prednisolon (dưới dạng Methyl prednisolon natri succinat)</t>
  </si>
  <si>
    <t>Thuốc tiêm bột đông khô</t>
  </si>
  <si>
    <t xml:space="preserve"> Hộp 10 lọ + 10 ống dung môi pha tiêm</t>
  </si>
  <si>
    <t>VD-19515-13 (CV gia hạn số 447/QĐ-QLD ngày 02/08/2022)</t>
  </si>
  <si>
    <t>A575</t>
  </si>
  <si>
    <t>Pdsolone-40mg</t>
  </si>
  <si>
    <t>Methyl prednisolon</t>
  </si>
  <si>
    <t>VN-21317-18</t>
  </si>
  <si>
    <t>Swiss Parenterals Ltd.</t>
  </si>
  <si>
    <t>India</t>
  </si>
  <si>
    <t>A574</t>
  </si>
  <si>
    <t>Medlon 4</t>
  </si>
  <si>
    <t xml:space="preserve">Methylprednisolon  </t>
  </si>
  <si>
    <t>36 tháng CV 21727/QLD-ĐK ngày 03/11/2016</t>
  </si>
  <si>
    <t>VD-21783-14 CV gia hạn số 4781/QLD-ĐK</t>
  </si>
  <si>
    <t>A259</t>
  </si>
  <si>
    <t>Depaxan</t>
  </si>
  <si>
    <t>Dexamethason phosphat (dưới dạng Dexamethason natri phosphat)</t>
  </si>
  <si>
    <t>4mg/ml</t>
  </si>
  <si>
    <t>Tiêm/ Truyền</t>
  </si>
  <si>
    <t>Hộp 10 ống, 25 ống 1ml</t>
  </si>
  <si>
    <t>VN-21697-19</t>
  </si>
  <si>
    <t>S.C. Rompharm Company S.r.l</t>
  </si>
  <si>
    <t>A573</t>
  </si>
  <si>
    <t>Metilone</t>
  </si>
  <si>
    <t>Methylprednisolon</t>
  </si>
  <si>
    <t>16mg</t>
  </si>
  <si>
    <t>Hộp 2 vỉ x 14 viên; Hộp 10 vỉ x 10 viên</t>
  </si>
  <si>
    <t>VD-28919-18</t>
  </si>
  <si>
    <t>Công ty TNHH dịch vụ đầu tư phát triển y tế Hà Nội</t>
  </si>
  <si>
    <t>Insulin và nhóm thuốc hạ đường huyết</t>
  </si>
  <si>
    <t>Diamicron MR</t>
  </si>
  <si>
    <t>Gliclazide</t>
  </si>
  <si>
    <t>Viên nén phóng thích có kiểm soát</t>
  </si>
  <si>
    <t>Hộp 2 vỉ x 30 viên</t>
  </si>
  <si>
    <t>67/QĐ-BYT 06/02/2023</t>
  </si>
  <si>
    <t>VN-20549-17</t>
  </si>
  <si>
    <t>Les Laboratories Servier Industrie</t>
  </si>
  <si>
    <t>Metformin 500</t>
  </si>
  <si>
    <t>Metformin hydroclorid</t>
  </si>
  <si>
    <t>Hộp 06 vỉ x 10 viên</t>
  </si>
  <si>
    <t xml:space="preserve">58/QĐ-TTMS- 15/08/2022 </t>
  </si>
  <si>
    <t>VN-20289-17</t>
  </si>
  <si>
    <t>Lek S.A</t>
  </si>
  <si>
    <t>CÔNG TY CỔ PHẦN DƯỢC LIỆU TRUNG ƯƠNG 2</t>
  </si>
  <si>
    <t>Metformin Stella 1000 mg</t>
  </si>
  <si>
    <t>1000mg</t>
  </si>
  <si>
    <t>Viên nén phóng thích kéo dài</t>
  </si>
  <si>
    <t>Hộp 3 vỉ x 10 viên, hộp 6 vỉ x 10 viên</t>
  </si>
  <si>
    <t>VD-27526-17</t>
  </si>
  <si>
    <t>Công ty TNHH Liên Doanh Stellapharm - Chi nhánh 1</t>
  </si>
  <si>
    <t>CÔNG TY TRÁCH NHIỆM HỮU HẠN ĐẦU TƯ THƯƠNG MẠI VÀ SẢN XUẤT THÁI BÌNH</t>
  </si>
  <si>
    <t>A385</t>
  </si>
  <si>
    <t>Gliclada 60mg modified - release tablets</t>
  </si>
  <si>
    <t>Viên nén giải phóng kéo dài</t>
  </si>
  <si>
    <t>Hộp 2 vỉ x 15 viên</t>
  </si>
  <si>
    <t>VN-21712-19</t>
  </si>
  <si>
    <t>KRKA, D.D., Novo Mesto</t>
  </si>
  <si>
    <t>A383</t>
  </si>
  <si>
    <t>Hasanbest 500/2.5</t>
  </si>
  <si>
    <t>Glibenclamid +metformin hydroclorid</t>
  </si>
  <si>
    <t>2,5mg + 500mg</t>
  </si>
  <si>
    <t>Hộp 2 vỉ, 8 vỉ x 15 viên</t>
  </si>
  <si>
    <t>VD-32391-19</t>
  </si>
  <si>
    <t>A565</t>
  </si>
  <si>
    <t>Fordia MR</t>
  </si>
  <si>
    <t>750mg</t>
  </si>
  <si>
    <t>Viên nén  bao phim phóng thích có kiểm soát</t>
  </si>
  <si>
    <t xml:space="preserve">Nhóm 3 </t>
  </si>
  <si>
    <t>VD-30179-18</t>
  </si>
  <si>
    <t>Công ty TNHH United International Pharma</t>
  </si>
  <si>
    <t>A380</t>
  </si>
  <si>
    <t>GliritDHG 500mg/5mg</t>
  </si>
  <si>
    <t xml:space="preserve">Metformin HCL + Glibenclamide </t>
  </si>
  <si>
    <t>500mg + 5mg</t>
  </si>
  <si>
    <t>hộp 3 vỉ x 10 viên</t>
  </si>
  <si>
    <t>VD-24599-16 CV gia hạn số 4781/QLD-ĐK</t>
  </si>
  <si>
    <t>A448</t>
  </si>
  <si>
    <t>Scilin R</t>
  </si>
  <si>
    <t>Insulin người tác dụng nhanh, ngắn</t>
  </si>
  <si>
    <t>40UI/ml x 10ml</t>
  </si>
  <si>
    <t>Hộp 01 lọ x 10ml</t>
  </si>
  <si>
    <t>QLSP-0650-13</t>
  </si>
  <si>
    <t>Bioton S.A</t>
  </si>
  <si>
    <t xml:space="preserve">Ba Lan </t>
  </si>
  <si>
    <t>Công ty Cổ phần Dược phẩm Nam Hà</t>
  </si>
  <si>
    <t>A450</t>
  </si>
  <si>
    <t>Scilin N</t>
  </si>
  <si>
    <t>Insulin người tác dụng trung bình, trung gian</t>
  </si>
  <si>
    <t>QLSP-0649-13</t>
  </si>
  <si>
    <t>A453</t>
  </si>
  <si>
    <t>Scilin M30 (30/70)</t>
  </si>
  <si>
    <t>Insulin người trộn, hỗn hợp</t>
  </si>
  <si>
    <t>QLSP-0648-13</t>
  </si>
  <si>
    <t>A384</t>
  </si>
  <si>
    <t>Gliclada 30mg</t>
  </si>
  <si>
    <t>Gliclazid</t>
  </si>
  <si>
    <t>Viên giải phóng có kiểm soát</t>
  </si>
  <si>
    <t>Hộp 8 vỉ x 15 viên</t>
  </si>
  <si>
    <t>VN-20615-17 (Gia hạn theo Công văn số 4781/QLD-ĐK ngày 02/06/2022)</t>
  </si>
  <si>
    <t>A389</t>
  </si>
  <si>
    <t>Glizym-M</t>
  </si>
  <si>
    <t>Gliclazid + metformin</t>
  </si>
  <si>
    <t xml:space="preserve">80mg + 500mg </t>
  </si>
  <si>
    <t>Hộp 20 vỉ x 10 viên</t>
  </si>
  <si>
    <t>Nhóm 5</t>
  </si>
  <si>
    <t>VN3-343-21</t>
  </si>
  <si>
    <t xml:space="preserve">M/s Panacea Biotec Pharma Ltd. </t>
  </si>
  <si>
    <t>A396</t>
  </si>
  <si>
    <t>Comiaryl 2mg/500mg</t>
  </si>
  <si>
    <t xml:space="preserve">Glimepirid + Metformin hydroclorid </t>
  </si>
  <si>
    <t>2mg + 500mg</t>
  </si>
  <si>
    <t xml:space="preserve"> Viên  nén bao phim</t>
  </si>
  <si>
    <t>VD-33885-19</t>
  </si>
  <si>
    <t>Công ty cổ phần dược phẩm Vinacare</t>
  </si>
  <si>
    <t>A387</t>
  </si>
  <si>
    <t>GLY4PAR 60</t>
  </si>
  <si>
    <t>VN-21430-18  công văn số 1008/QLD-ĐK ngày 06/02/2020 V/v thông báo thay đổi tên CSSX thuốc thành phẩm (không thay đổi địa điểm). Công văn 1238/QLD-ĐK ngày 19/02/2021 V/v thay đổi nội dung nhãn phụ và tờ hướng dẫn sử dụng. Công văn 1940/QLD-ĐK ngày 10/03/2021 V/v thay đổi mẫu nhãn.</t>
  </si>
  <si>
    <t>Inventia Healthcare Limited</t>
  </si>
  <si>
    <t>A451</t>
  </si>
  <si>
    <t>Mixtard 30 FlexPen</t>
  </si>
  <si>
    <t>Insulin người rDNA (30% insulin hòa tan và 70% insulin isophane)</t>
  </si>
  <si>
    <t>300IU/3ml</t>
  </si>
  <si>
    <t>Hỗn dịch tiêm</t>
  </si>
  <si>
    <t>Hộp chứa 5 bút tiêm bơm sẵn thuốc x 3ml (15 kim kèm theo)</t>
  </si>
  <si>
    <t>QLSP-1056-17 (Có CV gia hạn số 6942/QLD-ĐK ngày 20/07/2022)</t>
  </si>
  <si>
    <t>Novo Nordisk Production S.A.S</t>
  </si>
  <si>
    <t>Bút tiêm</t>
  </si>
  <si>
    <t>A454</t>
  </si>
  <si>
    <t>Wosulin-30/70</t>
  </si>
  <si>
    <t xml:space="preserve"> 40 IU /ml x 10ml</t>
  </si>
  <si>
    <t>Hộp 1 lọ 10 ml</t>
  </si>
  <si>
    <t>SP3-1224-21</t>
  </si>
  <si>
    <t>Wockhardt Limited</t>
  </si>
  <si>
    <t>Hocmon tuyến giáp, cận giáp và thuốc kháng giáp trạng tổng hợp</t>
  </si>
  <si>
    <t>A503</t>
  </si>
  <si>
    <t>Disthyrox</t>
  </si>
  <si>
    <t>Levothyroxin</t>
  </si>
  <si>
    <t>Levothyroxin 
(natri) 0,1mg</t>
  </si>
  <si>
    <t>Hộp 5 vỉ x 20 viên</t>
  </si>
  <si>
    <t>VD-21846-14</t>
  </si>
  <si>
    <t>A866</t>
  </si>
  <si>
    <t>Thyrozol 5mg</t>
  </si>
  <si>
    <t>Thiamazole</t>
  </si>
  <si>
    <t>VN-21907-19</t>
  </si>
  <si>
    <t>CSSX: Merck Healthcare KGaA; CSĐG và xuất xưởng: P&amp;G Health Austria GmbH &amp; Co.OG</t>
  </si>
  <si>
    <t>CSSX: Đức; CSĐG và xuất xưởng: Áo</t>
  </si>
  <si>
    <t>A867</t>
  </si>
  <si>
    <t>Thysedow 10 mg</t>
  </si>
  <si>
    <t>Thiamazol</t>
  </si>
  <si>
    <t>VD-27216-17</t>
  </si>
  <si>
    <t>Công ty cổ phần dược TW Mediplantex</t>
  </si>
  <si>
    <t>A502</t>
  </si>
  <si>
    <t>Berlthyrox 100</t>
  </si>
  <si>
    <t>Levothyroxine sodium</t>
  </si>
  <si>
    <t>100mcg</t>
  </si>
  <si>
    <t xml:space="preserve">Viên nén </t>
  </si>
  <si>
    <t>Hộp 4 vỉ x 25 viên</t>
  </si>
  <si>
    <t>VN-10763-10</t>
  </si>
  <si>
    <t>Berlin Chemie AG (Menarini Group)</t>
  </si>
  <si>
    <t>Công ty Cổ Phần Dược Phẩm Việt Hà</t>
  </si>
  <si>
    <t>THUỐC LÀM MỀM CƠ VÀ ỨC CHẾ CHOLINESTERASE</t>
  </si>
  <si>
    <t>A310</t>
  </si>
  <si>
    <t>Waisan</t>
  </si>
  <si>
    <t>Eperison</t>
  </si>
  <si>
    <t>VD-28243-17</t>
  </si>
  <si>
    <t>A104</t>
  </si>
  <si>
    <t>Baclosal</t>
  </si>
  <si>
    <t>Baclofen</t>
  </si>
  <si>
    <t>Hộp 1 lọ x 50 viên</t>
  </si>
  <si>
    <t>VN-19305-15</t>
  </si>
  <si>
    <t>Pharmaceutical Works Polpharma S.A.</t>
  </si>
  <si>
    <t xml:space="preserve"> Công Ty Cổ Phần Thương Mại Famed</t>
  </si>
  <si>
    <t>THUỐC ĐIỀU TRỊ BỆNH MẮT, TAI MŨI HỌNG</t>
  </si>
  <si>
    <t>A107</t>
  </si>
  <si>
    <t>Betahistine Bluepharma</t>
  </si>
  <si>
    <t>Betahistin hydroclorid</t>
  </si>
  <si>
    <t>hộp 6 vỉ x 10 viên</t>
  </si>
  <si>
    <t>VN-19442-15</t>
  </si>
  <si>
    <t>Catalent Germany Schorndorf GmbH (FAB.Schorndorf)</t>
  </si>
  <si>
    <t>Công ty TNHH dược phẩm Quang Anh</t>
  </si>
  <si>
    <t>Thuốc điều trị bệnh mắt</t>
  </si>
  <si>
    <t>A121</t>
  </si>
  <si>
    <t>Combigan</t>
  </si>
  <si>
    <t>Brimonidine tartrate + Timolol (dưới dạng Timolol maleat)</t>
  </si>
  <si>
    <t>2mg/ml + 5mg/ml</t>
  </si>
  <si>
    <t>21 tháng</t>
  </si>
  <si>
    <t>VN-20373-17 (Có CV gia hạn số 4781/QLD-ĐK ngày 02/06/2022)</t>
  </si>
  <si>
    <t>Allergan Pharmaceuticals Ireland</t>
  </si>
  <si>
    <t>A006</t>
  </si>
  <si>
    <t>Acetazolamid</t>
  </si>
  <si>
    <t>VD-27844-17</t>
  </si>
  <si>
    <t>Công ty cổ phần dược phẩm dược liệu Pharmedic</t>
  </si>
  <si>
    <t>A601</t>
  </si>
  <si>
    <t>MOXIFLOXAN 5mg/ml EYE DROPS, SOLUTION</t>
  </si>
  <si>
    <t>Moxifloxacin</t>
  </si>
  <si>
    <t>0,5% 5ml</t>
  </si>
  <si>
    <t>VN-22375-19</t>
  </si>
  <si>
    <t>Balkan Pharma - Razgrad AD</t>
  </si>
  <si>
    <t>Bungaria</t>
  </si>
  <si>
    <t>A742</t>
  </si>
  <si>
    <t>Novotane ultra</t>
  </si>
  <si>
    <t>Polyethylen glycol + propylen glycol</t>
  </si>
  <si>
    <t>(4mg Polyethylen glycol (400) + 3mg Propylen glycol)/ml; 5ml</t>
  </si>
  <si>
    <t>Dung dịch 
nhỏ mắt</t>
  </si>
  <si>
    <t>Hộp 1 ống, ống 5ml</t>
  </si>
  <si>
    <t>VD-26127-17</t>
  </si>
  <si>
    <t>A428</t>
  </si>
  <si>
    <t xml:space="preserve">SYSEYE </t>
  </si>
  <si>
    <t>Hydroxypropylmethylcellulose</t>
  </si>
  <si>
    <t>0,3%; 15ml</t>
  </si>
  <si>
    <t>Hộp 1 lọ 15ml</t>
  </si>
  <si>
    <t>VD-25905-16</t>
  </si>
  <si>
    <t>A900</t>
  </si>
  <si>
    <t>Mydrin-P</t>
  </si>
  <si>
    <t>Tropicamide + Phenylephrin hydroclorid</t>
  </si>
  <si>
    <t>50mg/10ml + 50mg/10ml</t>
  </si>
  <si>
    <t>VN-21339-18</t>
  </si>
  <si>
    <t>Santen Pharmaceutical Co., Ltd. - Nhà máy Shiga</t>
  </si>
  <si>
    <t>Nhật</t>
  </si>
  <si>
    <t>THUỐC CÓ TÁC DỤNG THÚC ĐẺ, CẦM MÁU SAU ĐẺ VÀ CHỐNG ĐẺ NON</t>
  </si>
  <si>
    <t>Thuốc thúc đẻ, cầm máu sau đẻ</t>
  </si>
  <si>
    <t>A570</t>
  </si>
  <si>
    <t>Vingomin</t>
  </si>
  <si>
    <t>Methyl ergometrin maleat</t>
  </si>
  <si>
    <t>0,2mg/1ml</t>
  </si>
  <si>
    <t>VD-24908-16 (CV Gia hạn số 10149e/QLD-ĐK, ngày 30/05/2021)</t>
  </si>
  <si>
    <t>A671</t>
  </si>
  <si>
    <t xml:space="preserve">OXYTOCIN </t>
  </si>
  <si>
    <t xml:space="preserve">Oxytocin </t>
  </si>
  <si>
    <t>5IU/1ml</t>
  </si>
  <si>
    <t>Hộp 20 vỉ x 5 ống 1 ml</t>
  </si>
  <si>
    <t>VN-20167-16</t>
  </si>
  <si>
    <t>Gedeon Richter Plc.</t>
  </si>
  <si>
    <t>A670</t>
  </si>
  <si>
    <t>Oxytocin injection BP 10 Units</t>
  </si>
  <si>
    <t>Oxytocin</t>
  </si>
  <si>
    <t>10UI</t>
  </si>
  <si>
    <t>VN-20612-17 CV số 4781/QLD-ĐK V/v gia hạn số đăng ký lưu hành ngày 02/6/2022.</t>
  </si>
  <si>
    <t>Thuốc chống rối loạn tâm thần</t>
  </si>
  <si>
    <t>A236</t>
  </si>
  <si>
    <t>Aminazin 1,25%</t>
  </si>
  <si>
    <t>Clorpromazin</t>
  </si>
  <si>
    <t>25mg/2ml</t>
  </si>
  <si>
    <t xml:space="preserve">Hộp 20 ống x 2ml </t>
  </si>
  <si>
    <t>VD-30228-18</t>
  </si>
  <si>
    <t>Thuốc tác động lên hệ thần kinh</t>
  </si>
  <si>
    <t>A010</t>
  </si>
  <si>
    <t>Vintanil</t>
  </si>
  <si>
    <t xml:space="preserve">N-Acetyl – DL – Leucin  </t>
  </si>
  <si>
    <t>Hộp 10 vỉ x 5 ống x 5ml</t>
  </si>
  <si>
    <t>VD-20275-13  (CV gia hạn số 6244e/QLD-ĐK ngày19/04/2021)</t>
  </si>
  <si>
    <t>A009</t>
  </si>
  <si>
    <t>Gikanin</t>
  </si>
  <si>
    <t>Acetyl leucin</t>
  </si>
  <si>
    <t>Hộp 50 vỉ x 10 viên</t>
  </si>
  <si>
    <t>VD-22909-15</t>
  </si>
  <si>
    <t>A008</t>
  </si>
  <si>
    <t>Zentanil</t>
  </si>
  <si>
    <t>1g/10ml</t>
  </si>
  <si>
    <t>Hộp 10 lọ x 10ml</t>
  </si>
  <si>
    <t>VD-28885-18</t>
  </si>
  <si>
    <t>A226</t>
  </si>
  <si>
    <t>Somazina 500mg</t>
  </si>
  <si>
    <t xml:space="preserve">Citicolin (dưới dạng Citicolin natri) </t>
  </si>
  <si>
    <t>500mg/4ml</t>
  </si>
  <si>
    <t>Hộp 5 ống 4ml</t>
  </si>
  <si>
    <t>VN-18764-15</t>
  </si>
  <si>
    <t>Ferrer Internacional S.A</t>
  </si>
  <si>
    <t>A736</t>
  </si>
  <si>
    <t>Pracetam 400 CAP</t>
  </si>
  <si>
    <t>Piracetam</t>
  </si>
  <si>
    <t>400mg</t>
  </si>
  <si>
    <t>VD-25554-16</t>
  </si>
  <si>
    <t>A735</t>
  </si>
  <si>
    <t>Apratam</t>
  </si>
  <si>
    <t>VN-15827-12</t>
  </si>
  <si>
    <t>S.C.Arena Group S.A</t>
  </si>
  <si>
    <t>THUỐC TÁC DỤNG TRÊN ĐƯỜNG HÔ HẤP</t>
  </si>
  <si>
    <t>Thuốc chữa hen và bệnh phổi tắc nghẽn mãn tính</t>
  </si>
  <si>
    <t>A128</t>
  </si>
  <si>
    <t>BENITA</t>
  </si>
  <si>
    <t>Budesonid</t>
  </si>
  <si>
    <t>64mcg/liều x 120 liều</t>
  </si>
  <si>
    <t>Xịt mũi</t>
  </si>
  <si>
    <t>Thuốc xịt mũi</t>
  </si>
  <si>
    <t>Hộp 1 lọ 120 liều</t>
  </si>
  <si>
    <t>VD-23879-15</t>
  </si>
  <si>
    <t>A130</t>
  </si>
  <si>
    <t>FORMONIDE 200 INHALER</t>
  </si>
  <si>
    <t>Budesonide (Micronised) + Formoterol Fumarate (dưới dạng Formoterol fumarate dihydrate)</t>
  </si>
  <si>
    <t xml:space="preserve">200mcg/liều + 6mcg/liều </t>
  </si>
  <si>
    <t>Hít qua miệng</t>
  </si>
  <si>
    <t>Dạng hít khí dung</t>
  </si>
  <si>
    <t>Hộp 1 bình xịt 120 liều</t>
  </si>
  <si>
    <t>Nhóm 5</t>
  </si>
  <si>
    <t>VN-16445-13  kèm công văn số 6942/QLD-ĐK ngày 20/7/2022 V/v công bố  danh mục thuốc theo qui định tại khoản 1 Điều 14 Nghị định số 29/2022/NĐ-CP của CP (Đợt 2)</t>
  </si>
  <si>
    <t>Cadila Healthcare Ltd.</t>
  </si>
  <si>
    <t>Bình</t>
  </si>
  <si>
    <t>A792</t>
  </si>
  <si>
    <t>Zencombi</t>
  </si>
  <si>
    <t>Salbutamol + ipratropium</t>
  </si>
  <si>
    <t>(2,5mg Salbutamol + 0,5mg ipratropium (bromid)) /2,5ml</t>
  </si>
  <si>
    <t>Hít qua máy khí dung</t>
  </si>
  <si>
    <t>Dung dịch dùng cho khí dung</t>
  </si>
  <si>
    <t>Hộp 10 lọ x 2,5ml</t>
  </si>
  <si>
    <t>VD-26776-17</t>
  </si>
  <si>
    <t>A862</t>
  </si>
  <si>
    <t>Arimenus</t>
  </si>
  <si>
    <t>Terbutalin</t>
  </si>
  <si>
    <t>Terbutalin (sulfat) 1 mg</t>
  </si>
  <si>
    <t>Hộp 10 lọ x 1ml</t>
  </si>
  <si>
    <t>VD-26002-16</t>
  </si>
  <si>
    <t>A794</t>
  </si>
  <si>
    <t>Buto-Asma</t>
  </si>
  <si>
    <t>Salbutamol (dưới dạng Salbutamol Sulfate)</t>
  </si>
  <si>
    <t>100mcg/liều</t>
  </si>
  <si>
    <t>Khí dung đã chia liều</t>
  </si>
  <si>
    <t>Hộp 1 bình xịt chứa 200 liều (10ml) + đầu xịt định liều</t>
  </si>
  <si>
    <t>VN-16442-13 (Có CV gia hạn số 4781/QLD-ĐK ngày 02/06/2022)</t>
  </si>
  <si>
    <t>Laboratorio Aldo-Unión SL.</t>
  </si>
  <si>
    <t>A797</t>
  </si>
  <si>
    <t>A791</t>
  </si>
  <si>
    <t>Duolin Respules</t>
  </si>
  <si>
    <t>Mỗi 2,5ml chứa: Ipratropium bromide 0,5mg; Salbutamol (dưới dạng salbutamol sulfat) 2,5mg</t>
  </si>
  <si>
    <t>(0.5mg+2.5mg)/2.5ml</t>
  </si>
  <si>
    <t>Hít</t>
  </si>
  <si>
    <t>Dung dịch khí dung</t>
  </si>
  <si>
    <t>Hộp 4 túi x 1 khay chứa 5 ống 2.5ml</t>
  </si>
  <si>
    <t>VN-22303-19</t>
  </si>
  <si>
    <t>Cipla Ltd</t>
  </si>
  <si>
    <t>A799</t>
  </si>
  <si>
    <t>Atisalbu</t>
  </si>
  <si>
    <t>Salbutamol sulfat</t>
  </si>
  <si>
    <t>2mg</t>
  </si>
  <si>
    <t>Dung dịch uống</t>
  </si>
  <si>
    <t>Hộp 30 gói x 5ml</t>
  </si>
  <si>
    <t>VD-25647-16</t>
  </si>
  <si>
    <t>Việt nam</t>
  </si>
  <si>
    <t xml:space="preserve">Gói </t>
  </si>
  <si>
    <t>Công ty TNHH Dược Vật Tư Y Tế DHC</t>
  </si>
  <si>
    <t>Symbicort Turbuhaler</t>
  </si>
  <si>
    <t>Mỗi liều phóng thích chứa: Budesonid 160mcg; Formoterol fumarate dihydrate 4,5mcg</t>
  </si>
  <si>
    <t>160mcg, 4,5mcg (x60 liều)</t>
  </si>
  <si>
    <t>Thuốc bột để hít</t>
  </si>
  <si>
    <t>Hộp 1 ống hít 60 liều</t>
  </si>
  <si>
    <t>N1</t>
  </si>
  <si>
    <t>3460/QĐ-BYT từ ngày 12/01/2023</t>
  </si>
  <si>
    <t>VN-20379-17</t>
  </si>
  <si>
    <t>AstraZeneca AB</t>
  </si>
  <si>
    <t>Thụy Điển</t>
  </si>
  <si>
    <t>Công ty Cổ phần Dược liệu Trung ương 2</t>
  </si>
  <si>
    <t>Seretide Evohaler DC 25/125mcg</t>
  </si>
  <si>
    <t>Mỗi liều xịt chứa: 25mcg Salmeterol (dạng xinafoate micronised) và 125mcg Fluticasone propionate (dạng micronised)</t>
  </si>
  <si>
    <t>25mcg; 125mcg</t>
  </si>
  <si>
    <t>Hít qua đường miệng</t>
  </si>
  <si>
    <t>Hỗn dịch hít qua đường miệng (dạng phun sương)</t>
  </si>
  <si>
    <t>Hộp 1 bình 120 liều xịt</t>
  </si>
  <si>
    <t>VN-21286-18</t>
  </si>
  <si>
    <t>Glaxo Wellcome S.A.</t>
  </si>
  <si>
    <t>Bình xịt</t>
  </si>
  <si>
    <t>Thuốc chữa ho</t>
  </si>
  <si>
    <t>A167</t>
  </si>
  <si>
    <t>Sulmuk</t>
  </si>
  <si>
    <t>Carbocistein</t>
  </si>
  <si>
    <t>Hộp 3 vỉ, 6 vỉ x 10 viên</t>
  </si>
  <si>
    <t>VD-22730-15
GH: 4781/QLD-ĐK ngày 02/06/2022</t>
  </si>
  <si>
    <t>Công ty TNHH BRV Healthcare</t>
  </si>
  <si>
    <t>Công ty TNHH Benephar</t>
  </si>
  <si>
    <t>DUNG DỊCH ĐIỀU CHỈNH NƯỚC, ĐIỆN GIẢI, CÂN BẰNG ACID-BASE VÀ CÁC DUNG DỊCH TIÊM TRUYỀN KHÁC</t>
  </si>
  <si>
    <t>Thuốc uống</t>
  </si>
  <si>
    <t>A621</t>
  </si>
  <si>
    <t xml:space="preserve">Oresol    </t>
  </si>
  <si>
    <t>Natri clorid + kali clorid + Tri natricitrat khan (dưới dạng Tri natricitrat dihydrat) + glucose khan</t>
  </si>
  <si>
    <t xml:space="preserve"> 27,9g</t>
  </si>
  <si>
    <t>Hộp 100 gói x 27,9g</t>
  </si>
  <si>
    <t>VD-29957-18</t>
  </si>
  <si>
    <t>A474</t>
  </si>
  <si>
    <t>Kalium Chloratum Biomedica</t>
  </si>
  <si>
    <t>Kali clorid</t>
  </si>
  <si>
    <t>Hộp 10 vỉ x 10 viên nén bao phim</t>
  </si>
  <si>
    <t>VN-14110-11 (Gia hạn số visa 805e/QLD-ĐK ngày 16/03/2022)</t>
  </si>
  <si>
    <t>Biomedica Spol.S.r.o</t>
  </si>
  <si>
    <t>CH Séc</t>
  </si>
  <si>
    <t>Thuốc tiêm truyền</t>
  </si>
  <si>
    <t>A029</t>
  </si>
  <si>
    <t>Amiparen-5</t>
  </si>
  <si>
    <t>Acid amin</t>
  </si>
  <si>
    <t>5%/500ml</t>
  </si>
  <si>
    <t>Tiêm/Truyền</t>
  </si>
  <si>
    <t>Thuốc tiêm/ Thuốc tiêm truyền</t>
  </si>
  <si>
    <t>Chai 500ml</t>
  </si>
  <si>
    <t>VD-28286-17; CV gia hạn số 6942/QLD-ĐK ngày 20/7/2022</t>
  </si>
  <si>
    <t>Otsuka Việt Nam</t>
  </si>
  <si>
    <t>A402</t>
  </si>
  <si>
    <t xml:space="preserve">Glucose 10% </t>
  </si>
  <si>
    <t>Glucose</t>
  </si>
  <si>
    <t>10% 500ml</t>
  </si>
  <si>
    <t>Truyền</t>
  </si>
  <si>
    <t xml:space="preserve">Thùng 20 chai 500ml </t>
  </si>
  <si>
    <t>VD-25876-16  CV số 6942/QLD-ĐkV/v gia hạn số đăng ký lưu hành ngày 20/7/2022.</t>
  </si>
  <si>
    <t>Công ty cổ phần Fresenius Kabi Việt Nam</t>
  </si>
  <si>
    <t>A405</t>
  </si>
  <si>
    <t xml:space="preserve">Glucose 30%  </t>
  </si>
  <si>
    <t>30% 500ml</t>
  </si>
  <si>
    <t>Thùng 20 chai 500ml</t>
  </si>
  <si>
    <t>VD-23167-15 CV số 201/QĐ-QLD V/v gia hạn giấy đăng ký lưu hành ngày 20/4/2022.</t>
  </si>
  <si>
    <t>A407</t>
  </si>
  <si>
    <t xml:space="preserve">Glucose 5% </t>
  </si>
  <si>
    <t>5% 500ml</t>
  </si>
  <si>
    <t xml:space="preserve">Thùng 20 chai nhựa 500ml </t>
  </si>
  <si>
    <t>VD-28252-17 CV số 6942/QLD-Đk V/v gia hạn số đăng ký lưu hành ngày 20/7/2022.</t>
  </si>
  <si>
    <t>A616</t>
  </si>
  <si>
    <t>Natri clorid 0,9%</t>
  </si>
  <si>
    <t xml:space="preserve">Natri clorid </t>
  </si>
  <si>
    <t>0,9% x 100ml</t>
  </si>
  <si>
    <t>Dung dịch tiêm truyền tĩnh mạch</t>
  </si>
  <si>
    <t xml:space="preserve">Túi 100ml.
Hộp 1 túi </t>
  </si>
  <si>
    <t>VD-32457-19</t>
  </si>
  <si>
    <t xml:space="preserve">Công ty TNHH Dược phẩm Allomed </t>
  </si>
  <si>
    <t xml:space="preserve">Việt Nam </t>
  </si>
  <si>
    <t>A617</t>
  </si>
  <si>
    <t xml:space="preserve">Natri clorid 0,9%    </t>
  </si>
  <si>
    <t>Natri clorid</t>
  </si>
  <si>
    <t>0,9% 500ml</t>
  </si>
  <si>
    <t>Thuốc  tiêm truyền</t>
  </si>
  <si>
    <t>VD-21954-14  CV số 4781/QLD-ĐK V/v gia hạn số đăng ký lưu hành ngày 02/6/2022.</t>
  </si>
  <si>
    <t>A614</t>
  </si>
  <si>
    <t>Sodium chloride Injection</t>
  </si>
  <si>
    <t>Thùng 30 chai 500ml</t>
  </si>
  <si>
    <t>VN-21747-19</t>
  </si>
  <si>
    <t>Sichuan Kelun Pharmaceutical Co., Ltd.</t>
  </si>
  <si>
    <t>Trung Quốc</t>
  </si>
  <si>
    <t>A776</t>
  </si>
  <si>
    <t xml:space="preserve">Ringer lactate </t>
  </si>
  <si>
    <t>Ringer lactat</t>
  </si>
  <si>
    <t>500ml</t>
  </si>
  <si>
    <t>Thùng 20 chai nhựa 500ml</t>
  </si>
  <si>
    <t>VD-22591-15 CV số 4781/QLD-ĐK V/v gia hạn số đăng ký lưu hành ngày 02/6/2022.</t>
  </si>
  <si>
    <t>THUỐC ĐIỀU TRỊ BỆNH ĐƯỜNG TIẾT NIỆU</t>
  </si>
  <si>
    <t>A043</t>
  </si>
  <si>
    <t>Alanboss XL 10</t>
  </si>
  <si>
    <t>Alfuzosin hydroclorid</t>
  </si>
  <si>
    <t>Hộp 3 vỉ, 5 vỉ, 10 vỉ x 10 viên</t>
  </si>
  <si>
    <t>VD-34894-20</t>
  </si>
  <si>
    <t>KHOÁNG CHẤT VÀ VITAMIN</t>
  </si>
  <si>
    <t>A921</t>
  </si>
  <si>
    <t>Vitamin B1</t>
  </si>
  <si>
    <t xml:space="preserve">Thiamin hydroclorid </t>
  </si>
  <si>
    <t>100mg/1ml</t>
  </si>
  <si>
    <t xml:space="preserve">VD-25834-16 (CV gian hạn số 17204e/QLD-ĐK ngày 26/09/2021) </t>
  </si>
  <si>
    <t>A933</t>
  </si>
  <si>
    <t>Vitamin B6</t>
  </si>
  <si>
    <t>Pyridoxin hydroclorid</t>
  </si>
  <si>
    <t>VD-24911-16 (CV Gia hạn số 10139e/QLD-ĐK, ngày 30/05/2021)</t>
  </si>
  <si>
    <t>A924</t>
  </si>
  <si>
    <t>Scanneuron</t>
  </si>
  <si>
    <t>Vitamin B1 + B6 + B12</t>
  </si>
  <si>
    <t>100mg + 200mg + 200mcg</t>
  </si>
  <si>
    <t xml:space="preserve">Hộp 10 vỉ x 10 viên </t>
  </si>
  <si>
    <t>VD-22677-15</t>
  </si>
  <si>
    <t>CT TNHH Liên doanh Stellapharm -  Chi nhánh 1</t>
  </si>
  <si>
    <t>A929</t>
  </si>
  <si>
    <t>Neutrifore</t>
  </si>
  <si>
    <t>250mg + 250mg + 1000mcg</t>
  </si>
  <si>
    <t>Viên nén dài bao phim</t>
  </si>
  <si>
    <t>VD-18935-13</t>
  </si>
  <si>
    <t>A928</t>
  </si>
  <si>
    <t>Vitamin B1-B6-B12</t>
  </si>
  <si>
    <t>115mg + 115mg + 50mcg</t>
  </si>
  <si>
    <t>VD-18447-13</t>
  </si>
  <si>
    <t>CTCP dược vật tư y tế Hải Dương</t>
  </si>
  <si>
    <t>A931</t>
  </si>
  <si>
    <t>Dubemin Injection</t>
  </si>
  <si>
    <t>100mg + 100mg + 1mg</t>
  </si>
  <si>
    <t>Hộp 1 vỉ x 5 ống x 3ml</t>
  </si>
  <si>
    <t>VN-20721-17 (CV gia hạn Visa số: 6942/QLD-ĐK ngày 20/07/2022)</t>
  </si>
  <si>
    <t>Incepta Pharmaceutical Inc</t>
  </si>
  <si>
    <t>Bangladesh</t>
  </si>
  <si>
    <t>Công ty Cổ phần Dược phẩm Phú Thái</t>
  </si>
  <si>
    <t>A143</t>
  </si>
  <si>
    <t>Calci clorid 500mg/ 5ml</t>
  </si>
  <si>
    <t>Calci clorid</t>
  </si>
  <si>
    <t>500mg/ 5ml</t>
  </si>
  <si>
    <t>Hộp 50 ống x 5ml</t>
  </si>
  <si>
    <t>VD-22935-15
(CV gia hạn số: 4781 /QLD-ĐK  ngày 02/6/2022 được gia hạn đến 31/12/2022)</t>
  </si>
  <si>
    <t>A140</t>
  </si>
  <si>
    <t>Calci D-Hasan</t>
  </si>
  <si>
    <t>Calci carbonat +vitamin D3</t>
  </si>
  <si>
    <t>1250mg + 440UI</t>
  </si>
  <si>
    <t>viên nén sủi bọt</t>
  </si>
  <si>
    <t>Hộp 1 tuýp x 18 viên</t>
  </si>
  <si>
    <t>VD-35493-21</t>
  </si>
  <si>
    <t>A927</t>
  </si>
  <si>
    <t>Vitamin 3B-PV</t>
  </si>
  <si>
    <t>100mg + 50mg + 500mcg</t>
  </si>
  <si>
    <t>Viên nang cứng (cam-cam)</t>
  </si>
  <si>
    <t>VD-29922-18</t>
  </si>
  <si>
    <t>Công ty cổ phần dược Phúc Vinh</t>
  </si>
  <si>
    <t>A404</t>
  </si>
  <si>
    <t>Dextrose 20%</t>
  </si>
  <si>
    <t>Dextrose khan</t>
  </si>
  <si>
    <t>50g/250ml</t>
  </si>
  <si>
    <t>VD-20316-13 (Kèm CV số 4781/QLD-ĐK, ngày 02/06/2022)</t>
  </si>
  <si>
    <t>Công ty Cổ Phần Hóa - Dược Phẩm Mekophar</t>
  </si>
  <si>
    <t>Công ty Cổ phần Hóa Dược Phẩm Mekophar</t>
  </si>
  <si>
    <t>A551</t>
  </si>
  <si>
    <t>Manitol 20%</t>
  </si>
  <si>
    <t>Mỗi 250ml dung dịch chứa: Manitol</t>
  </si>
  <si>
    <t>50g</t>
  </si>
  <si>
    <t>Chai 250ml</t>
  </si>
  <si>
    <t>VD-32142-19</t>
  </si>
  <si>
    <t>A812</t>
  </si>
  <si>
    <t>Silygamma</t>
  </si>
  <si>
    <t>Silymarin</t>
  </si>
  <si>
    <t>Viên bao đường</t>
  </si>
  <si>
    <t>VN-16542-13</t>
  </si>
  <si>
    <t>Dragenopharm Apotheker Püschl GmbH</t>
  </si>
  <si>
    <t>THUỐC ĐIỀU TRỊ ĐAU NỬA ĐẦU</t>
  </si>
  <si>
    <t>A349</t>
  </si>
  <si>
    <t>MIRENZINE 5</t>
  </si>
  <si>
    <t>Flunarizin</t>
  </si>
  <si>
    <t>Hộp/10 vỉ x 10 viên</t>
  </si>
  <si>
    <t>VD-28991-18</t>
  </si>
  <si>
    <t>Công ty cổ phần GONSA</t>
  </si>
  <si>
    <t>A348</t>
  </si>
  <si>
    <t>Fluzinstad 5</t>
  </si>
  <si>
    <t>VD-25479-16</t>
  </si>
  <si>
    <t>Thuốc khác</t>
  </si>
  <si>
    <t>A655</t>
  </si>
  <si>
    <t>Nước cất pha tiêm 10ml</t>
  </si>
  <si>
    <t>Nước cất pha tiêm</t>
  </si>
  <si>
    <t>10ml</t>
  </si>
  <si>
    <t>Dung môi pha tiêm</t>
  </si>
  <si>
    <t>Hộp 50 ống x 10ml</t>
  </si>
  <si>
    <t>VD-31298-18</t>
  </si>
  <si>
    <t>A527</t>
  </si>
  <si>
    <t>Hepa-Merz</t>
  </si>
  <si>
    <t>L-Ornithin - L-aspartat</t>
  </si>
  <si>
    <t>5g</t>
  </si>
  <si>
    <t>Dung dịch đậm đặc pha tiêm truyền</t>
  </si>
  <si>
    <t>Hộp 5 ống 10ml</t>
  </si>
  <si>
    <t>VN-17364-13
Gia hạn SĐK số 4781/QLD-ĐK</t>
  </si>
  <si>
    <t>B.Braun Melsungen AG</t>
  </si>
  <si>
    <t>Công ty Cổ phần dược phẩm Kim Tinh</t>
  </si>
  <si>
    <t>THUỐC GIẢI ĐỘC VÀ CÁC THUỐC DÙNG TRONG TRƯỜNG HỢP NGỘ ĐỘC</t>
  </si>
  <si>
    <t>A607</t>
  </si>
  <si>
    <t>BFS-Naloxone</t>
  </si>
  <si>
    <t>Naloxon hydroclorid</t>
  </si>
  <si>
    <t>0,4mg/ml</t>
  </si>
  <si>
    <t>VD-23379-15</t>
  </si>
  <si>
    <t>A720</t>
  </si>
  <si>
    <t>Phenylalpha 
50micrograms/ml</t>
  </si>
  <si>
    <t>Phenylephrin</t>
  </si>
  <si>
    <t>500mcg Phenylephrin (hydroclorid)</t>
  </si>
  <si>
    <t>Hộp 10 ống x 10ml</t>
  </si>
  <si>
    <t>VN-22162-19</t>
  </si>
  <si>
    <t>Laboratoire Aguettant</t>
  </si>
  <si>
    <t>Tổng: 228 mặt hàng</t>
  </si>
  <si>
    <t>DANH MỤC THUỐC DƯỢC LIỆU, THUỐC CỔ TRUYỀN THUỘC PHẠM VI CUNG CẤP GÓI SỐ 2 ĐƯỢC LỰA CHỌN TRÚNG THẦU</t>
  </si>
  <si>
    <t>Tên thành phần của thuốc</t>
  </si>
  <si>
    <t>Nồng độ, Hàm lượng</t>
  </si>
  <si>
    <t xml:space="preserve">Quy cách </t>
  </si>
  <si>
    <t>B14</t>
  </si>
  <si>
    <t>Phalintop</t>
  </si>
  <si>
    <t>Cam thảo, Đảng sâm, Dịch chiết men bia.</t>
  </si>
  <si>
    <t>10ml dung dịch chứa: Cao lỏng (tương đương với: Đảng sâm nam chế 1,5g; Cam thảo 0,5g) 3ml; Dịch chiết men bia (tương đương với men bia 10g) 4ml</t>
  </si>
  <si>
    <t>Dung dịch uống</t>
  </si>
  <si>
    <t xml:space="preserve">Hộp 2 vỉ x 10 ống x 10ml </t>
  </si>
  <si>
    <t>VD-24094-16 (CV số 718/YDCT-QLD V/v gia hạn số đăng ký lưu hành ngày 30/6/2022</t>
  </si>
  <si>
    <t>Công ty Cổ phần Dược Hà Tĩnh</t>
  </si>
  <si>
    <t>B12</t>
  </si>
  <si>
    <t>Mediphylamin</t>
  </si>
  <si>
    <t>Bột bèo hoa dâu.</t>
  </si>
  <si>
    <t>250 mg</t>
  </si>
  <si>
    <t>Hộp 10 vỉ x 10 viên nang cứng</t>
  </si>
  <si>
    <t>VD-24351-16</t>
  </si>
  <si>
    <t>Công ty cổ phần dược trung ương Mediplantex</t>
  </si>
  <si>
    <t>Công ty Cổ phần Daquangphar</t>
  </si>
  <si>
    <t>B48</t>
  </si>
  <si>
    <t>Phong thấp nang</t>
  </si>
  <si>
    <t>Hy thiêm, Thiên niên kiện.</t>
  </si>
  <si>
    <t>Cao khô hỗn hợp 282 mg tương đương dược liệu gồm: Hy thiêm 2697mg; Thiên niên kiện 143mg; Bột min dược liệu Hy thiêm 160mg.</t>
  </si>
  <si>
    <t>TCT-00022-20</t>
  </si>
  <si>
    <t>Công ty TNHH Dược phẩm Fito Pharma</t>
  </si>
  <si>
    <t>B71</t>
  </si>
  <si>
    <t>Phong tê thấp</t>
  </si>
  <si>
    <t>Tục đoạn, Phòng phong, Hy thiêm, Độc hoạt, Tần giao, Đương quy, Xuyên khung, Thiên niên kiện, Ngưu tất, Hoàng kỳ, Đỗ trọng, Bạch thược.</t>
  </si>
  <si>
    <t>0,25g+0,25g+0,25g+0,2g+0,2g+0,15g+0,15g+0,15g+0,15g+0,15g+0,1g+0,15g</t>
  </si>
  <si>
    <t>Hộp 1 túi x 3 vỉ x 10 viên</t>
  </si>
  <si>
    <t>VD-26327-17</t>
  </si>
  <si>
    <t>Công ty Cổ phần Dược phẩm Yên Bái</t>
  </si>
  <si>
    <t>B42</t>
  </si>
  <si>
    <t>Xương khớp nhất nhất</t>
  </si>
  <si>
    <t>Đương quy, Đỗ trọng, Cẩu tích, Đan sâm, Liên nhục, Tục đoạn, Thiên ma, Cốt toái bổ, Độc hoạt, Sinh địa, Uy linh tiên, Thông thảo, Khương hoạt, Hà thủ ô đỏ.</t>
  </si>
  <si>
    <t>750mg; 600mg; 600mg; 450mg; 450mg; 300mg; 300mg; 300mg; 600mg; 600mg; 450mg; 450mg; 300mg; 300mg</t>
  </si>
  <si>
    <t>Hộp 1 lọ 30 viên</t>
  </si>
  <si>
    <t>VD-25463-16 có gia hạn</t>
  </si>
  <si>
    <t>CT TNHH DP Nhất Nhất </t>
  </si>
  <si>
    <t>B61</t>
  </si>
  <si>
    <t>Frentine</t>
  </si>
  <si>
    <t>Mã tiền
Thương truật
 Hương phụ
 Mộc hương
 Địa liền
 Quế chi.</t>
  </si>
  <si>
    <t>50mg
20mg
13mg
8mg
6mg
3mg</t>
  </si>
  <si>
    <t>Hộp 3 vỉ x 10 viên nang</t>
  </si>
  <si>
    <t>VD-25306-16 CV số 855/YDCT-QLD V/v gia hạn số đăng ký lưu hành ngày 29/7/2022</t>
  </si>
  <si>
    <t>Công ty CP Dược Phẩm Trung ương 3</t>
  </si>
  <si>
    <t>B18</t>
  </si>
  <si>
    <t>Dưỡng cốt hoàn</t>
  </si>
  <si>
    <t>Cao xương hỗn hợp, Hoàng bá, Tri mẫu, Trần bì, Bạch thược, Can khương, Thục địa</t>
  </si>
  <si>
    <t>750mg + 2400mg + 300mg + 600mg + 600mg + 150mg + 600mg</t>
  </si>
  <si>
    <t>Viên hoàn cứng</t>
  </si>
  <si>
    <t>Hộp 20 túi x 5 gam</t>
  </si>
  <si>
    <t>VD-17817-12</t>
  </si>
  <si>
    <t>Công ty cổ phần công nghệ cao Traphaco</t>
  </si>
  <si>
    <t>Liên danh Công ty Cổ phần Traphaco - Công ty TNHH Lifecare Việt Nam</t>
  </si>
  <si>
    <t>B59</t>
  </si>
  <si>
    <t>Phong tê thấp HD New</t>
  </si>
  <si>
    <t>Mã tiền chế, Đương quy, Đỗ trọng, Ngưu tất, Quế Chi, Độc hoạt, Thương truật, Thổ phục linh.</t>
  </si>
  <si>
    <t>70mg, 70mg, 70mg, 60mg, 40mg, 80mg, 80mg, 100mg</t>
  </si>
  <si>
    <t>Hôp 10 vỉ x 10 viên</t>
  </si>
  <si>
    <t>VD-27694-17 CV số 855/YDCT-QLD V/V gia hạn số đăng ký lưu hành ngày 29/7/2022</t>
  </si>
  <si>
    <t>HD Pharma</t>
  </si>
  <si>
    <t>B23</t>
  </si>
  <si>
    <t>Phyllantol</t>
  </si>
  <si>
    <t>Diệp hạ châu, 
Hoàng bá,
Mộc hương, 
Quế nhục, 
Tam thất.</t>
  </si>
  <si>
    <t xml:space="preserve">1800mg; 500mg;
50mg; 
50mg; 1500mg; </t>
  </si>
  <si>
    <t>Hộp 10 vỉ; vỉ 10 viên</t>
  </si>
  <si>
    <t>V45 - H12 -13</t>
  </si>
  <si>
    <t>Công ty TNHH Vạn Xuân</t>
  </si>
  <si>
    <t>B27</t>
  </si>
  <si>
    <t>Diệp hạ châu vạn xuân</t>
  </si>
  <si>
    <t>Diệp hạ châu, 
Tam thất, 
Kim ngân hoa,
Cam thảo, 
Thảo quyết minh, 
Cúc hoa.</t>
  </si>
  <si>
    <t>10g;
 5g;
2g;
2g; 
5g; 
1g.</t>
  </si>
  <si>
    <t>Thuốc cốm</t>
  </si>
  <si>
    <t>Hộp 20 gói; gói 10g</t>
  </si>
  <si>
    <t>VD-29579-18</t>
  </si>
  <si>
    <t>B28</t>
  </si>
  <si>
    <t>Atiliver Diệp hạ châu</t>
  </si>
  <si>
    <t>Diệp hạ châu đắng, Xuyên tâm liên, Bồ công anh, Cỏ mực</t>
  </si>
  <si>
    <t>Cao khô dược liệu 180mg tương đương 800mg, 200mg, 200mg, 200mg</t>
  </si>
  <si>
    <t>VD-22167-15</t>
  </si>
  <si>
    <t>Công ty cổ phần dược phẩm Khang Minh</t>
  </si>
  <si>
    <t>Công ty Cổ phần đầu tư Quốc tế Việt Á</t>
  </si>
  <si>
    <t>B26</t>
  </si>
  <si>
    <t>Dưỡng can tiêu độc</t>
  </si>
  <si>
    <t>Diệp hạ châu, Nhân trần, Cỏ nhọ nồi.</t>
  </si>
  <si>
    <t>0,5g + 0,5g + 0,35g</t>
  </si>
  <si>
    <t>VD-32931-19</t>
  </si>
  <si>
    <t>B57</t>
  </si>
  <si>
    <t>Sirô ho Thepharm</t>
  </si>
  <si>
    <t>Lá thường xuân.</t>
  </si>
  <si>
    <t>490mg/70ml</t>
  </si>
  <si>
    <t>Sirô thuốc</t>
  </si>
  <si>
    <t>Hộp 1 chai x 70ml</t>
  </si>
  <si>
    <t>VD-24403-16, CV gia hạn số 8165e/QLD-ĐK đến ngày 15/5/2022, Gia hạn 31/12/2022</t>
  </si>
  <si>
    <t>Thephaco</t>
  </si>
  <si>
    <t>Chai 70ml</t>
  </si>
  <si>
    <t>B70</t>
  </si>
  <si>
    <t>An thần Abipha</t>
  </si>
  <si>
    <t>Toan táo nhân, Tri mẫu, Phục linh, Xuyên khung, Cam thảo.</t>
  </si>
  <si>
    <t>Cao khô hỗn hợp dược liệu  tương đương với Toan táo nhân 1,25,5g; Xuyên khung 0,5g; Cam thảo 0,25g; Tri mẫu 0,5g; Phục linh 0,5g.</t>
  </si>
  <si>
    <t>TCT-0008422</t>
  </si>
  <si>
    <t>Cty CP DP công nghệ cao Abipha</t>
  </si>
  <si>
    <t>B67</t>
  </si>
  <si>
    <t>An thần bổ tâm</t>
  </si>
  <si>
    <t>Sinh địa/Địa hoàng, Nhân sâm/Đảng sâm, Đan sâm, Huyền sâm, Bạch linh/Phục linh, Ngũ vị tử, Viễn chí, Cát cánh, Đương quy, Thiên môn, Mạch môn, Toan táo nhân, (Bá tử nhân), (Chu sa), (Cam thảo).</t>
  </si>
  <si>
    <t>Bột hỗn hợp dược liệu (tương đương: Đương quy 72mg; Đan sâm 36mg; Đảng sâm 36mg; Bạch linh 36mg; Cát cánh 36mmg; Táo nhân 72mg; Viễn chí 36mg) 324mg; Cao khô hỗn hợp dược liệu (tương đương: Cảm thảo 36mg; Huyền sâm 36mg; Sinh địa 288mg; Ngũ vị tử 72mg; Bá tử nhân 72mg; Mạch môn 72mg; Thiên môn đông 72mg) 129,6mg</t>
  </si>
  <si>
    <t>VD-28575-17</t>
  </si>
  <si>
    <t>CT TNHH MTV DP Phước Sanh Pharma</t>
  </si>
  <si>
    <t>B75</t>
  </si>
  <si>
    <t>Hoàn xích hương</t>
  </si>
  <si>
    <t>Xích đồng nam, Ngấy hương, Thục địa, Hoài sơn, Đan bì, Bạch linh, Trạch tả, Mật ong.</t>
  </si>
  <si>
    <t>Mỗi 50g hoàn cứng chứa: Cao đặc hỗn hợp dược liệu (tương đương với Xích đồng nam 50g; Ngấy hương 50g) 10g; Thục địa 10g; Hoài sơn 10g; Mẫu đơn bì 8g, Bạch linh 8g; Trạch tả 8g; Mật ong 2g.</t>
  </si>
  <si>
    <t xml:space="preserve">Hộp 10 gói x 12,5g </t>
  </si>
  <si>
    <t>VD-26695-17 (CV số 718/YDCT-QLD V/v gia hạn số đăng ký lưu hành ngày 30/6/2022)</t>
  </si>
  <si>
    <t>B40</t>
  </si>
  <si>
    <t>Bổ huyết ích não BDF</t>
  </si>
  <si>
    <t>Cao khô Đương quy, Cao khô Bạch quả</t>
  </si>
  <si>
    <t>300mg, 40mg</t>
  </si>
  <si>
    <t>VD-27258-17</t>
  </si>
  <si>
    <t>Công ty Cổ phần dược trang thiết bị Y tế Bình Định (Bidiphar)</t>
  </si>
  <si>
    <t>B35</t>
  </si>
  <si>
    <t>Hoạt huyết dưỡng não TP</t>
  </si>
  <si>
    <t>Cao đặc đinh lăng;
Cao bạch quả</t>
  </si>
  <si>
    <t>150mg; 
75mg</t>
  </si>
  <si>
    <t>Hộp 25 gói x 3g</t>
  </si>
  <si>
    <t>VD-20303-13</t>
  </si>
  <si>
    <t>Công ty cổ phần dược vật tư y tế Hải Dương</t>
  </si>
  <si>
    <t>Công ty cổ phần thương mại dược phẩm và trang thiết bị y tế Thuận Phát</t>
  </si>
  <si>
    <t>B53</t>
  </si>
  <si>
    <t>Kim tiền thảo HM</t>
  </si>
  <si>
    <t>Cao đặc kim tiền Thảo</t>
  </si>
  <si>
    <t>600mg</t>
  </si>
  <si>
    <t xml:space="preserve"> Uống</t>
  </si>
  <si>
    <t xml:space="preserve"> Thuốc cốm</t>
  </si>
  <si>
    <t>Hộp 21 gói x 2g.</t>
  </si>
  <si>
    <t>VD-27237-17</t>
  </si>
  <si>
    <t>Công ty TNHH Thương mại và Công Nghệ Hà Minh</t>
  </si>
  <si>
    <t>B73</t>
  </si>
  <si>
    <t>Sáng mắt</t>
  </si>
  <si>
    <t>Thục địa + Hoài sơn (bột) + Đương quy (bột) + Cao đặc rễ trạch tả + Cao đặc rễ hà thủ ô đỏ + Cao đặc hạt thảo quyết minh + Cao đặc hoa cúc hoa + Cao đặc quả hạ khô thảo</t>
  </si>
  <si>
    <t>125mg + 160mg + 160mg + 40mg + 40mg +  50mg + 24mg + 12,5mg</t>
  </si>
  <si>
    <t xml:space="preserve">VD-24070-16 </t>
  </si>
  <si>
    <t>Mặt hàng</t>
  </si>
  <si>
    <t>Tổng: 248 mặt hàng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</si>
</sst>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-* #,##0.00\ _₫_-;\-* #,##0.00\ _₫_-;_-* &quot;-&quot;??\ _₫_-;_-@_-"/>
    <numFmt numFmtId="167" formatCode="_-* #,##0\ _₫_-;\-* #,##0\ _₫_-;_-* &quot;-&quot;??\ _₫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.VnArial Narrow"/>
      <family val="2"/>
    </font>
    <font>
      <sz val="11"/>
      <color indexed="8"/>
      <name val="Calibri"/>
      <family val="2"/>
    </font>
    <font>
      <sz val="10"/>
      <name val="VNI-Times"/>
    </font>
    <font>
      <sz val="10"/>
      <color rgb="FFFF0000"/>
      <name val="Times New Roman"/>
      <family val="1"/>
    </font>
    <font>
      <sz val="9"/>
      <color rgb="FF333333"/>
      <name val="Arial"/>
      <family val="2"/>
    </font>
    <font>
      <sz val="9"/>
      <color rgb="FFFF000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i/>
      <sz val="13"/>
      <color theme="1"/>
      <name val="Times New Roman"/>
      <family val="1"/>
    </font>
    <font>
      <sz val="12"/>
      <name val="Times New Roman"/>
      <family val="1"/>
    </font>
    <font>
      <sz val="10"/>
      <name val=".VnTime"/>
      <family val="2"/>
    </font>
    <font>
      <sz val="12"/>
      <color theme="1"/>
      <name val="Times New Roman"/>
      <family val="2"/>
    </font>
    <font>
      <b/>
      <sz val="10"/>
      <color theme="1"/>
      <name val="Calibri"/>
      <family val="2"/>
      <charset val="163"/>
      <scheme val="minor"/>
    </font>
    <font>
      <sz val="10"/>
      <color theme="1"/>
      <name val="Calibri"/>
      <family val="2"/>
      <charset val="163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3F2FD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0" fontId="1" fillId="0" borderId="0"/>
    <xf numFmtId="43" fontId="16" fillId="0" borderId="0" applyFont="0" applyFill="0" applyBorder="0" applyAlignment="0" applyProtection="0"/>
    <xf numFmtId="0" fontId="16" fillId="0" borderId="0"/>
    <xf numFmtId="0" fontId="17" fillId="0" borderId="0">
      <alignment vertical="top"/>
    </xf>
    <xf numFmtId="0" fontId="18" fillId="0" borderId="0">
      <alignment vertical="top"/>
    </xf>
    <xf numFmtId="0" fontId="19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0" fontId="16" fillId="0" borderId="0"/>
    <xf numFmtId="0" fontId="25" fillId="0" borderId="0"/>
    <xf numFmtId="0" fontId="1" fillId="0" borderId="0"/>
    <xf numFmtId="166" fontId="25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29" fillId="0" borderId="0">
      <alignment vertical="top"/>
    </xf>
  </cellStyleXfs>
  <cellXfs count="11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vertical="top" wrapText="1"/>
    </xf>
    <xf numFmtId="164" fontId="11" fillId="0" borderId="2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2" xfId="0" applyBorder="1"/>
    <xf numFmtId="0" fontId="13" fillId="0" borderId="2" xfId="0" applyFont="1" applyBorder="1"/>
    <xf numFmtId="0" fontId="5" fillId="0" borderId="2" xfId="0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5" fillId="0" borderId="2" xfId="3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164" fontId="5" fillId="0" borderId="2" xfId="6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" fontId="5" fillId="0" borderId="2" xfId="7" applyNumberFormat="1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 wrapText="1"/>
    </xf>
    <xf numFmtId="3" fontId="5" fillId="0" borderId="2" xfId="7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3" fontId="5" fillId="0" borderId="2" xfId="8" applyNumberFormat="1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2" xfId="9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 wrapText="1"/>
    </xf>
    <xf numFmtId="0" fontId="5" fillId="0" borderId="2" xfId="11" applyFont="1" applyFill="1" applyBorder="1" applyAlignment="1">
      <alignment horizontal="center" vertical="center" wrapText="1"/>
    </xf>
    <xf numFmtId="0" fontId="5" fillId="0" borderId="2" xfId="12" applyFont="1" applyFill="1" applyBorder="1" applyAlignment="1">
      <alignment horizontal="center" vertical="center" wrapText="1"/>
    </xf>
    <xf numFmtId="0" fontId="5" fillId="0" borderId="2" xfId="13" applyFont="1" applyFill="1" applyBorder="1" applyAlignment="1">
      <alignment horizontal="center" vertical="center" wrapText="1"/>
    </xf>
    <xf numFmtId="164" fontId="5" fillId="0" borderId="2" xfId="14" applyNumberFormat="1" applyFont="1" applyFill="1" applyBorder="1" applyAlignment="1">
      <alignment horizontal="center" vertical="center" wrapText="1"/>
    </xf>
    <xf numFmtId="0" fontId="5" fillId="0" borderId="2" xfId="15" applyFont="1" applyFill="1" applyBorder="1" applyAlignment="1">
      <alignment horizontal="center" vertical="center" wrapText="1"/>
    </xf>
    <xf numFmtId="0" fontId="5" fillId="0" borderId="2" xfId="16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" fillId="0" borderId="2" xfId="0" applyFont="1" applyBorder="1"/>
    <xf numFmtId="0" fontId="22" fillId="0" borderId="2" xfId="0" applyFont="1" applyBorder="1" applyAlignment="1">
      <alignment wrapText="1"/>
    </xf>
    <xf numFmtId="0" fontId="22" fillId="0" borderId="2" xfId="0" applyFont="1" applyBorder="1"/>
    <xf numFmtId="0" fontId="22" fillId="0" borderId="0" xfId="0" applyFont="1" applyAlignment="1">
      <alignment wrapText="1"/>
    </xf>
    <xf numFmtId="3" fontId="22" fillId="0" borderId="2" xfId="0" applyNumberFormat="1" applyFont="1" applyBorder="1"/>
    <xf numFmtId="0" fontId="23" fillId="0" borderId="2" xfId="0" applyFont="1" applyBorder="1"/>
    <xf numFmtId="0" fontId="22" fillId="2" borderId="2" xfId="0" applyFont="1" applyFill="1" applyBorder="1" applyAlignment="1">
      <alignment vertical="center" wrapText="1"/>
    </xf>
    <xf numFmtId="3" fontId="22" fillId="3" borderId="2" xfId="0" applyNumberFormat="1" applyFont="1" applyFill="1" applyBorder="1" applyAlignment="1">
      <alignment horizontal="right" vertical="center" wrapText="1"/>
    </xf>
    <xf numFmtId="4" fontId="22" fillId="2" borderId="2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2" xfId="11" applyNumberFormat="1" applyFont="1" applyFill="1" applyBorder="1" applyAlignment="1">
      <alignment horizontal="center" vertical="center" wrapText="1"/>
    </xf>
    <xf numFmtId="0" fontId="5" fillId="0" borderId="2" xfId="8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vertical="center" wrapText="1"/>
    </xf>
    <xf numFmtId="0" fontId="22" fillId="4" borderId="2" xfId="0" applyFont="1" applyFill="1" applyBorder="1" applyAlignment="1">
      <alignment horizontal="left" vertical="center" wrapText="1"/>
    </xf>
    <xf numFmtId="3" fontId="22" fillId="4" borderId="2" xfId="0" applyNumberFormat="1" applyFont="1" applyFill="1" applyBorder="1" applyAlignment="1">
      <alignment horizontal="right" vertical="center" wrapText="1"/>
    </xf>
    <xf numFmtId="0" fontId="0" fillId="0" borderId="3" xfId="0" applyBorder="1"/>
    <xf numFmtId="0" fontId="13" fillId="0" borderId="3" xfId="0" applyFont="1" applyBorder="1"/>
    <xf numFmtId="0" fontId="5" fillId="0" borderId="2" xfId="17" applyFont="1" applyFill="1" applyBorder="1" applyAlignment="1" applyProtection="1">
      <alignment horizontal="center" vertical="center" wrapText="1"/>
      <protection locked="0"/>
    </xf>
    <xf numFmtId="164" fontId="5" fillId="0" borderId="2" xfId="6" applyNumberFormat="1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24" fillId="0" borderId="2" xfId="0" applyFont="1" applyBorder="1"/>
    <xf numFmtId="0" fontId="3" fillId="0" borderId="2" xfId="0" applyFont="1" applyBorder="1"/>
    <xf numFmtId="164" fontId="3" fillId="0" borderId="2" xfId="0" applyNumberFormat="1" applyFont="1" applyBorder="1"/>
    <xf numFmtId="0" fontId="6" fillId="0" borderId="0" xfId="18" applyFont="1" applyFill="1" applyAlignment="1">
      <alignment horizontal="center" vertical="center" wrapText="1"/>
    </xf>
    <xf numFmtId="0" fontId="4" fillId="0" borderId="0" xfId="18" applyFont="1" applyFill="1" applyAlignment="1">
      <alignment horizontal="center" vertical="center"/>
    </xf>
    <xf numFmtId="0" fontId="26" fillId="0" borderId="0" xfId="18" applyFont="1" applyFill="1" applyAlignment="1">
      <alignment horizontal="center" vertical="center"/>
    </xf>
    <xf numFmtId="0" fontId="6" fillId="0" borderId="4" xfId="18" applyFont="1" applyFill="1" applyBorder="1" applyAlignment="1">
      <alignment horizontal="center" vertical="center"/>
    </xf>
    <xf numFmtId="0" fontId="6" fillId="0" borderId="5" xfId="18" applyFont="1" applyFill="1" applyBorder="1" applyAlignment="1">
      <alignment horizontal="center" vertical="center"/>
    </xf>
    <xf numFmtId="0" fontId="6" fillId="0" borderId="6" xfId="18" applyFont="1" applyFill="1" applyBorder="1" applyAlignment="1">
      <alignment horizontal="center" vertical="center"/>
    </xf>
    <xf numFmtId="0" fontId="11" fillId="0" borderId="2" xfId="19" applyFont="1" applyFill="1" applyBorder="1" applyAlignment="1">
      <alignment horizontal="center" vertical="center" wrapText="1"/>
    </xf>
    <xf numFmtId="167" fontId="11" fillId="0" borderId="2" xfId="20" applyNumberFormat="1" applyFont="1" applyFill="1" applyBorder="1" applyAlignment="1">
      <alignment horizontal="center" vertical="center" wrapText="1"/>
    </xf>
    <xf numFmtId="167" fontId="11" fillId="0" borderId="2" xfId="20" applyNumberFormat="1" applyFont="1" applyFill="1" applyBorder="1" applyAlignment="1" applyProtection="1">
      <alignment horizontal="center" vertical="center" wrapText="1"/>
    </xf>
    <xf numFmtId="0" fontId="11" fillId="0" borderId="0" xfId="19" applyFont="1" applyFill="1" applyAlignment="1">
      <alignment horizontal="center" vertical="center"/>
    </xf>
    <xf numFmtId="0" fontId="5" fillId="0" borderId="2" xfId="18" applyFont="1" applyFill="1" applyBorder="1" applyAlignment="1">
      <alignment horizontal="center" vertical="center"/>
    </xf>
    <xf numFmtId="0" fontId="5" fillId="0" borderId="2" xfId="18" applyFont="1" applyFill="1" applyBorder="1" applyAlignment="1">
      <alignment horizontal="center" vertical="center" wrapText="1"/>
    </xf>
    <xf numFmtId="3" fontId="5" fillId="0" borderId="2" xfId="21" applyNumberFormat="1" applyFont="1" applyFill="1" applyBorder="1" applyAlignment="1">
      <alignment horizontal="center" vertical="center" wrapText="1"/>
    </xf>
    <xf numFmtId="167" fontId="5" fillId="0" borderId="2" xfId="20" applyNumberFormat="1" applyFont="1" applyFill="1" applyBorder="1" applyAlignment="1">
      <alignment horizontal="center" vertical="center"/>
    </xf>
    <xf numFmtId="0" fontId="5" fillId="0" borderId="0" xfId="4" applyFont="1" applyFill="1" applyAlignment="1">
      <alignment horizontal="center" vertical="center"/>
    </xf>
    <xf numFmtId="1" fontId="5" fillId="0" borderId="2" xfId="18" applyNumberFormat="1" applyFont="1" applyFill="1" applyBorder="1" applyAlignment="1">
      <alignment horizontal="center" vertical="center" wrapText="1"/>
    </xf>
    <xf numFmtId="3" fontId="5" fillId="0" borderId="2" xfId="18" applyNumberFormat="1" applyFont="1" applyFill="1" applyBorder="1" applyAlignment="1">
      <alignment horizontal="center" vertical="center" wrapText="1"/>
    </xf>
    <xf numFmtId="0" fontId="5" fillId="0" borderId="0" xfId="18" applyFont="1" applyFill="1" applyAlignment="1">
      <alignment horizontal="center" vertical="center"/>
    </xf>
    <xf numFmtId="0" fontId="5" fillId="0" borderId="2" xfId="17" applyFont="1" applyFill="1" applyBorder="1" applyAlignment="1">
      <alignment horizontal="center" vertical="center" wrapText="1"/>
    </xf>
    <xf numFmtId="0" fontId="5" fillId="0" borderId="2" xfId="19" applyFont="1" applyFill="1" applyBorder="1" applyAlignment="1">
      <alignment horizontal="center" vertical="center"/>
    </xf>
    <xf numFmtId="167" fontId="5" fillId="0" borderId="2" xfId="20" applyNumberFormat="1" applyFont="1" applyFill="1" applyBorder="1" applyAlignment="1">
      <alignment horizontal="center" vertical="center" wrapText="1"/>
    </xf>
    <xf numFmtId="0" fontId="5" fillId="0" borderId="2" xfId="19" applyFont="1" applyFill="1" applyBorder="1" applyAlignment="1">
      <alignment horizontal="center" vertical="center" wrapText="1"/>
    </xf>
    <xf numFmtId="0" fontId="5" fillId="0" borderId="0" xfId="18" applyFont="1" applyFill="1" applyAlignment="1">
      <alignment horizontal="center" vertical="center" wrapText="1"/>
    </xf>
    <xf numFmtId="0" fontId="5" fillId="0" borderId="2" xfId="22" applyFont="1" applyFill="1" applyBorder="1" applyAlignment="1" applyProtection="1">
      <alignment horizontal="center" vertical="center" wrapText="1"/>
      <protection locked="0"/>
    </xf>
    <xf numFmtId="0" fontId="5" fillId="0" borderId="2" xfId="23" applyFont="1" applyFill="1" applyBorder="1" applyAlignment="1" applyProtection="1">
      <alignment horizontal="center" vertical="center" wrapText="1"/>
      <protection locked="0"/>
    </xf>
    <xf numFmtId="0" fontId="5" fillId="0" borderId="2" xfId="24" applyFont="1" applyFill="1" applyBorder="1" applyAlignment="1" applyProtection="1">
      <alignment horizontal="center" vertical="center" wrapText="1"/>
      <protection locked="0"/>
    </xf>
    <xf numFmtId="0" fontId="5" fillId="0" borderId="2" xfId="23" applyFont="1" applyFill="1" applyBorder="1" applyAlignment="1" applyProtection="1">
      <alignment horizontal="center" vertical="center"/>
      <protection locked="0"/>
    </xf>
    <xf numFmtId="0" fontId="5" fillId="0" borderId="2" xfId="25" applyFont="1" applyFill="1" applyBorder="1" applyAlignment="1" applyProtection="1">
      <alignment horizontal="center" vertical="center" wrapText="1"/>
      <protection locked="0"/>
    </xf>
    <xf numFmtId="0" fontId="5" fillId="0" borderId="2" xfId="20" applyNumberFormat="1" applyFont="1" applyFill="1" applyBorder="1" applyAlignment="1" applyProtection="1">
      <alignment horizontal="center" vertical="center" wrapText="1"/>
    </xf>
    <xf numFmtId="0" fontId="5" fillId="0" borderId="2" xfId="26" applyFont="1" applyFill="1" applyBorder="1" applyAlignment="1">
      <alignment horizontal="center" vertical="center" wrapText="1"/>
    </xf>
    <xf numFmtId="0" fontId="5" fillId="0" borderId="0" xfId="19" applyFont="1" applyFill="1" applyAlignment="1">
      <alignment horizontal="center" vertical="center"/>
    </xf>
    <xf numFmtId="1" fontId="11" fillId="0" borderId="2" xfId="18" applyNumberFormat="1" applyFont="1" applyFill="1" applyBorder="1" applyAlignment="1">
      <alignment horizontal="center" vertical="center" wrapText="1"/>
    </xf>
    <xf numFmtId="0" fontId="11" fillId="0" borderId="2" xfId="18" applyFont="1" applyFill="1" applyBorder="1" applyAlignment="1">
      <alignment horizontal="center" vertical="center" wrapText="1"/>
    </xf>
    <xf numFmtId="167" fontId="11" fillId="0" borderId="2" xfId="20" applyNumberFormat="1" applyFont="1" applyFill="1" applyBorder="1" applyAlignment="1">
      <alignment horizontal="center" vertical="center"/>
    </xf>
    <xf numFmtId="0" fontId="30" fillId="0" borderId="2" xfId="18" applyFont="1" applyFill="1" applyBorder="1" applyAlignment="1">
      <alignment horizontal="left" vertical="center"/>
    </xf>
    <xf numFmtId="0" fontId="11" fillId="0" borderId="2" xfId="18" applyFont="1" applyFill="1" applyBorder="1" applyAlignment="1">
      <alignment horizontal="center" vertical="center"/>
    </xf>
    <xf numFmtId="0" fontId="31" fillId="0" borderId="0" xfId="18" applyFont="1" applyFill="1" applyAlignment="1">
      <alignment horizontal="center" vertical="center"/>
    </xf>
    <xf numFmtId="167" fontId="31" fillId="0" borderId="0" xfId="20" applyNumberFormat="1" applyFont="1" applyFill="1" applyAlignment="1">
      <alignment horizontal="center" vertical="center"/>
    </xf>
  </cellXfs>
  <cellStyles count="27">
    <cellStyle name="Comma" xfId="1" builtinId="3"/>
    <cellStyle name="Comma 16 8 2" xfId="14"/>
    <cellStyle name="Comma 2" xfId="6"/>
    <cellStyle name="Comma 3" xfId="20"/>
    <cellStyle name="Normal" xfId="0" builtinId="0"/>
    <cellStyle name="Normal 10 2 2 2 2 2 3" xfId="5"/>
    <cellStyle name="Normal 106" xfId="4"/>
    <cellStyle name="Normal 11 2 2" xfId="3"/>
    <cellStyle name="Normal 11 2 3" xfId="23"/>
    <cellStyle name="Normal 13" xfId="11"/>
    <cellStyle name="Normal 16" xfId="12"/>
    <cellStyle name="Normal 2 10" xfId="17"/>
    <cellStyle name="Normal 2 2" xfId="7"/>
    <cellStyle name="Normal 2 35" xfId="21"/>
    <cellStyle name="Normal 3" xfId="9"/>
    <cellStyle name="Normal 3 3" xfId="13"/>
    <cellStyle name="Normal 30" xfId="24"/>
    <cellStyle name="Normal 4 3" xfId="25"/>
    <cellStyle name="Normal 53 3 2" xfId="26"/>
    <cellStyle name="Normal 6 2" xfId="15"/>
    <cellStyle name="Normal 6 3 2" xfId="22"/>
    <cellStyle name="Normal 6 4" xfId="19"/>
    <cellStyle name="Normal 7" xfId="18"/>
    <cellStyle name="Normal_can mua" xfId="2"/>
    <cellStyle name="Normal_DANH MUC DU THAU" xfId="10"/>
    <cellStyle name="Normal_Sheet1" xfId="8"/>
    <cellStyle name="Normal_Sheet1_1" xfId="16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161925</xdr:colOff>
      <xdr:row>206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3085D7-519B-4B8E-9D13-DEA27D814B16}"/>
            </a:ext>
          </a:extLst>
        </xdr:cNvPr>
        <xdr:cNvSpPr txBox="1"/>
      </xdr:nvSpPr>
      <xdr:spPr>
        <a:xfrm>
          <a:off x="3829050" y="804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165100</xdr:colOff>
      <xdr:row>241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6339F4A-FD7C-4417-9FAA-FD5D58B001DC}"/>
            </a:ext>
          </a:extLst>
        </xdr:cNvPr>
        <xdr:cNvSpPr txBox="1"/>
      </xdr:nvSpPr>
      <xdr:spPr>
        <a:xfrm>
          <a:off x="3222625" y="9378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165100</xdr:colOff>
      <xdr:row>241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5BF6C79-C696-4F5D-84FE-7AF7D61EAC79}"/>
            </a:ext>
          </a:extLst>
        </xdr:cNvPr>
        <xdr:cNvSpPr txBox="1"/>
      </xdr:nvSpPr>
      <xdr:spPr>
        <a:xfrm>
          <a:off x="3222625" y="9378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158750</xdr:colOff>
      <xdr:row>241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6C54E2F-575B-4F87-BC2D-A93C9BFF3738}"/>
            </a:ext>
          </a:extLst>
        </xdr:cNvPr>
        <xdr:cNvSpPr txBox="1"/>
      </xdr:nvSpPr>
      <xdr:spPr>
        <a:xfrm>
          <a:off x="3825875" y="9378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165100</xdr:colOff>
      <xdr:row>241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617E069-18F4-40CA-AB7D-789FAA764AB0}"/>
            </a:ext>
          </a:extLst>
        </xdr:cNvPr>
        <xdr:cNvSpPr txBox="1"/>
      </xdr:nvSpPr>
      <xdr:spPr>
        <a:xfrm>
          <a:off x="3222625" y="9378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165100</xdr:colOff>
      <xdr:row>241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214D7A8-ED98-431D-A43D-147368530AE4}"/>
            </a:ext>
          </a:extLst>
        </xdr:cNvPr>
        <xdr:cNvSpPr txBox="1"/>
      </xdr:nvSpPr>
      <xdr:spPr>
        <a:xfrm>
          <a:off x="3222625" y="9378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165100</xdr:colOff>
      <xdr:row>241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7A6B228-AA65-4824-83BB-7635D5387730}"/>
            </a:ext>
          </a:extLst>
        </xdr:cNvPr>
        <xdr:cNvSpPr txBox="1"/>
      </xdr:nvSpPr>
      <xdr:spPr>
        <a:xfrm>
          <a:off x="3222625" y="9378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165100</xdr:colOff>
      <xdr:row>241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97F49EE-82A8-4AC6-A2B1-4B1C6DA746DA}"/>
            </a:ext>
          </a:extLst>
        </xdr:cNvPr>
        <xdr:cNvSpPr txBox="1"/>
      </xdr:nvSpPr>
      <xdr:spPr>
        <a:xfrm>
          <a:off x="3222625" y="9378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165100</xdr:colOff>
      <xdr:row>241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7873510-7644-46C2-964F-71DB444B3D06}"/>
            </a:ext>
          </a:extLst>
        </xdr:cNvPr>
        <xdr:cNvSpPr txBox="1"/>
      </xdr:nvSpPr>
      <xdr:spPr>
        <a:xfrm>
          <a:off x="3222625" y="9378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165100</xdr:colOff>
      <xdr:row>241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5B88E47-1BB8-4F96-9217-354050EBFA98}"/>
            </a:ext>
          </a:extLst>
        </xdr:cNvPr>
        <xdr:cNvSpPr txBox="1"/>
      </xdr:nvSpPr>
      <xdr:spPr>
        <a:xfrm>
          <a:off x="3222625" y="9378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165100</xdr:colOff>
      <xdr:row>241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A6100E6-2B69-47F1-B969-A3012BF59910}"/>
            </a:ext>
          </a:extLst>
        </xdr:cNvPr>
        <xdr:cNvSpPr txBox="1"/>
      </xdr:nvSpPr>
      <xdr:spPr>
        <a:xfrm>
          <a:off x="3222625" y="9378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165100</xdr:colOff>
      <xdr:row>241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B4BBF25-3E4B-4A0F-9AF1-B5A1621E093B}"/>
            </a:ext>
          </a:extLst>
        </xdr:cNvPr>
        <xdr:cNvSpPr txBox="1"/>
      </xdr:nvSpPr>
      <xdr:spPr>
        <a:xfrm>
          <a:off x="3222625" y="9378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165100</xdr:colOff>
      <xdr:row>241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02C59A6-D4C6-4566-9B3D-BD932C147A85}"/>
            </a:ext>
          </a:extLst>
        </xdr:cNvPr>
        <xdr:cNvSpPr txBox="1"/>
      </xdr:nvSpPr>
      <xdr:spPr>
        <a:xfrm>
          <a:off x="3222625" y="9378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161925</xdr:colOff>
      <xdr:row>241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2FD17F09-82D0-429A-85C4-70D75F60A6FC}"/>
            </a:ext>
          </a:extLst>
        </xdr:cNvPr>
        <xdr:cNvSpPr txBox="1"/>
      </xdr:nvSpPr>
      <xdr:spPr>
        <a:xfrm>
          <a:off x="3829050" y="9378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158750</xdr:colOff>
      <xdr:row>211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1001DEFA-0815-424F-965E-A598D12F0B81}"/>
            </a:ext>
          </a:extLst>
        </xdr:cNvPr>
        <xdr:cNvSpPr txBox="1"/>
      </xdr:nvSpPr>
      <xdr:spPr>
        <a:xfrm>
          <a:off x="3825875" y="826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6673</xdr:colOff>
      <xdr:row>23</xdr:row>
      <xdr:rowOff>0</xdr:rowOff>
    </xdr:from>
    <xdr:ext cx="147512" cy="283820"/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AEB36218-6B41-4829-909D-35F4CEAED2DA}"/>
            </a:ext>
          </a:extLst>
        </xdr:cNvPr>
        <xdr:cNvSpPr txBox="1"/>
      </xdr:nvSpPr>
      <xdr:spPr>
        <a:xfrm>
          <a:off x="6397948" y="16744950"/>
          <a:ext cx="147512" cy="283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6673</xdr:colOff>
      <xdr:row>23</xdr:row>
      <xdr:rowOff>0</xdr:rowOff>
    </xdr:from>
    <xdr:ext cx="147512" cy="283820"/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934F5C44-37CF-4C2D-8C7C-B9CF618D851C}"/>
            </a:ext>
          </a:extLst>
        </xdr:cNvPr>
        <xdr:cNvSpPr txBox="1"/>
      </xdr:nvSpPr>
      <xdr:spPr>
        <a:xfrm>
          <a:off x="6397948" y="16744950"/>
          <a:ext cx="147512" cy="283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6673</xdr:colOff>
      <xdr:row>23</xdr:row>
      <xdr:rowOff>0</xdr:rowOff>
    </xdr:from>
    <xdr:ext cx="147512" cy="283820"/>
    <xdr:sp macro="" textlink="">
      <xdr:nvSpPr>
        <xdr:cNvPr id="4" name="TextBox 4">
          <a:extLst>
            <a:ext uri="{FF2B5EF4-FFF2-40B4-BE49-F238E27FC236}">
              <a16:creationId xmlns:a16="http://schemas.microsoft.com/office/drawing/2014/main" id="{19CDC891-601C-493F-9499-53B167156D08}"/>
            </a:ext>
          </a:extLst>
        </xdr:cNvPr>
        <xdr:cNvSpPr txBox="1"/>
      </xdr:nvSpPr>
      <xdr:spPr>
        <a:xfrm>
          <a:off x="6397948" y="16744950"/>
          <a:ext cx="147512" cy="283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6673</xdr:colOff>
      <xdr:row>23</xdr:row>
      <xdr:rowOff>0</xdr:rowOff>
    </xdr:from>
    <xdr:ext cx="147512" cy="28382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292EBF7-9EA4-4826-955A-378F772B4860}"/>
            </a:ext>
          </a:extLst>
        </xdr:cNvPr>
        <xdr:cNvSpPr txBox="1"/>
      </xdr:nvSpPr>
      <xdr:spPr>
        <a:xfrm>
          <a:off x="6397948" y="16744950"/>
          <a:ext cx="147512" cy="283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6673</xdr:colOff>
      <xdr:row>23</xdr:row>
      <xdr:rowOff>0</xdr:rowOff>
    </xdr:from>
    <xdr:ext cx="147512" cy="283820"/>
    <xdr:sp macro="" textlink="">
      <xdr:nvSpPr>
        <xdr:cNvPr id="6" name="TextBox 4">
          <a:extLst>
            <a:ext uri="{FF2B5EF4-FFF2-40B4-BE49-F238E27FC236}">
              <a16:creationId xmlns:a16="http://schemas.microsoft.com/office/drawing/2014/main" id="{FB15026B-518E-4729-9AEF-1390BBDC7FF2}"/>
            </a:ext>
          </a:extLst>
        </xdr:cNvPr>
        <xdr:cNvSpPr txBox="1"/>
      </xdr:nvSpPr>
      <xdr:spPr>
        <a:xfrm>
          <a:off x="6397948" y="16744950"/>
          <a:ext cx="147512" cy="283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6673</xdr:colOff>
      <xdr:row>23</xdr:row>
      <xdr:rowOff>0</xdr:rowOff>
    </xdr:from>
    <xdr:ext cx="147512" cy="283820"/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id="{3643C4B8-65F1-4272-8DCB-A87EAD1A66E2}"/>
            </a:ext>
          </a:extLst>
        </xdr:cNvPr>
        <xdr:cNvSpPr txBox="1"/>
      </xdr:nvSpPr>
      <xdr:spPr>
        <a:xfrm>
          <a:off x="6397948" y="16744950"/>
          <a:ext cx="147512" cy="283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6673</xdr:colOff>
      <xdr:row>23</xdr:row>
      <xdr:rowOff>0</xdr:rowOff>
    </xdr:from>
    <xdr:ext cx="147512" cy="283820"/>
    <xdr:sp macro="" textlink="">
      <xdr:nvSpPr>
        <xdr:cNvPr id="8" name="TextBox 4">
          <a:extLst>
            <a:ext uri="{FF2B5EF4-FFF2-40B4-BE49-F238E27FC236}">
              <a16:creationId xmlns:a16="http://schemas.microsoft.com/office/drawing/2014/main" id="{B99845D3-BA82-4417-8F3C-8DE661000B3A}"/>
            </a:ext>
          </a:extLst>
        </xdr:cNvPr>
        <xdr:cNvSpPr txBox="1"/>
      </xdr:nvSpPr>
      <xdr:spPr>
        <a:xfrm>
          <a:off x="6397948" y="16744950"/>
          <a:ext cx="147512" cy="283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6673</xdr:colOff>
      <xdr:row>23</xdr:row>
      <xdr:rowOff>0</xdr:rowOff>
    </xdr:from>
    <xdr:ext cx="147512" cy="283820"/>
    <xdr:sp macro="" textlink="">
      <xdr:nvSpPr>
        <xdr:cNvPr id="9" name="TextBox 4">
          <a:extLst>
            <a:ext uri="{FF2B5EF4-FFF2-40B4-BE49-F238E27FC236}">
              <a16:creationId xmlns:a16="http://schemas.microsoft.com/office/drawing/2014/main" id="{88B2E4E7-29FA-4DBF-8145-6A3DC54FEB2A}"/>
            </a:ext>
          </a:extLst>
        </xdr:cNvPr>
        <xdr:cNvSpPr txBox="1"/>
      </xdr:nvSpPr>
      <xdr:spPr>
        <a:xfrm>
          <a:off x="6397948" y="16744950"/>
          <a:ext cx="147512" cy="2838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cuments/Zalo%20Received%20Files/S&#7889;%20l&#432;&#7907;ng%20tr&#250;ng%20th&#7847;u%20c&#225;c%20&#273;&#417;n%20v&#7883;%20n&#259;m%202023-2024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YEN_THU_THAO/Documents/NGU&#7890;N/2g&#273;/MAU%20NHAP%20THONG%20TIN%202G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 các đơn vị - Gói 1"/>
      <sheetName val="Sheet2"/>
      <sheetName val="dmt tân dược"/>
      <sheetName val="SL các đơn vị - Gói 2"/>
      <sheetName val="dm chế phẩm yhct"/>
      <sheetName val="Sheet1"/>
    </sheetNames>
    <sheetDataSet>
      <sheetData sheetId="0"/>
      <sheetData sheetId="1">
        <row r="296">
          <cell r="R296">
            <v>36449865060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ông tin gói thầu"/>
      <sheetName val="Mẫu lọc danh mục"/>
      <sheetName val="Mẫu số 13"/>
      <sheetName val="Mẫu số 11a"/>
      <sheetName val="Mẫu 11b"/>
      <sheetName val="PVCC"/>
      <sheetName val="BCTC"/>
      <sheetName val="TỔNG HỢP HDTT"/>
      <sheetName val="HDTT 2020"/>
      <sheetName val="HDTT 2021"/>
      <sheetName val="Bảng điểm kỹ thuật"/>
      <sheetName val="DM Bepharco"/>
      <sheetName val="Bảng mail mer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STT</v>
          </cell>
          <cell r="C2" t="str">
            <v>Số TT theo TT15/20</v>
          </cell>
          <cell r="D2" t="str">
            <v>Số TT theo TT30/TT05</v>
          </cell>
          <cell r="E2" t="str">
            <v>Nhóm chính theo TT30/TT05</v>
          </cell>
          <cell r="F2" t="str">
            <v>Nhóm phụ theo TT30/TT05</v>
          </cell>
          <cell r="G2" t="str">
            <v>Nhóm thuốc</v>
          </cell>
          <cell r="H2" t="str">
            <v>Hoạt chất theo Thông tư</v>
          </cell>
          <cell r="I2" t="str">
            <v>Nguồn hàng</v>
          </cell>
          <cell r="J2" t="str">
            <v>Nguồn kinh doanh</v>
          </cell>
          <cell r="K2" t="str">
            <v>Tên thuốc</v>
          </cell>
          <cell r="L2" t="str">
            <v>Tên hoạt chất</v>
          </cell>
          <cell r="M2" t="str">
            <v>Nồng độ, hàm lượng</v>
          </cell>
          <cell r="N2" t="str">
            <v>Đơn vị tính</v>
          </cell>
          <cell r="O2" t="str">
            <v>Quy cách, Dạng bào chế, Đường dùng</v>
          </cell>
          <cell r="P2" t="str">
            <v>Đường dùng</v>
          </cell>
          <cell r="Q2" t="str">
            <v>Dạng bào chế</v>
          </cell>
          <cell r="R2" t="str">
            <v xml:space="preserve">Quy cách </v>
          </cell>
          <cell r="S2" t="str">
            <v>GĐKLH hoặc GPNK</v>
          </cell>
          <cell r="T2" t="str">
            <v>Công văn gia hạn</v>
          </cell>
          <cell r="U2" t="str">
            <v>Hạn dùng (Tuổi thọ)</v>
          </cell>
          <cell r="V2" t="str">
            <v>Giá kê khai</v>
          </cell>
          <cell r="W2" t="str">
            <v>Cơ sở sản xuất - Nước sản xuất</v>
          </cell>
          <cell r="X2" t="str">
            <v>Cơ sở sản xuất</v>
          </cell>
          <cell r="Y2" t="str">
            <v>Nước sản xuất</v>
          </cell>
          <cell r="Z2" t="str">
            <v>STT/ĐỢT GMP</v>
          </cell>
          <cell r="AA2" t="str">
            <v>Chỉ định</v>
          </cell>
          <cell r="AB2" t="str">
            <v>Mã GMP</v>
          </cell>
          <cell r="AC2" t="str">
            <v>Phân loại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96"/>
  <sheetViews>
    <sheetView workbookViewId="0">
      <selection sqref="A1:XFD1048576"/>
    </sheetView>
  </sheetViews>
  <sheetFormatPr defaultRowHeight="15" outlineLevelRow="2" x14ac:dyDescent="0.25"/>
  <cols>
    <col min="2" max="2" width="0.140625" customWidth="1"/>
    <col min="18" max="18" width="15.28515625" bestFit="1" customWidth="1"/>
  </cols>
  <sheetData>
    <row r="1" spans="1:98" s="2" customFormat="1" ht="16.5" x14ac:dyDescent="0.25">
      <c r="A1" s="1" t="s">
        <v>0</v>
      </c>
      <c r="B1" s="1"/>
      <c r="C1" s="1"/>
      <c r="D1" s="1"/>
      <c r="E1" s="1"/>
      <c r="F1" s="1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</row>
    <row r="2" spans="1:98" s="2" customFormat="1" ht="18.75" x14ac:dyDescent="0.25">
      <c r="A2" s="4" t="s">
        <v>2</v>
      </c>
      <c r="B2" s="4"/>
      <c r="C2" s="4"/>
      <c r="D2" s="4"/>
      <c r="E2" s="4"/>
      <c r="F2" s="4"/>
      <c r="I2" s="4" t="s">
        <v>3</v>
      </c>
      <c r="J2" s="4"/>
      <c r="K2" s="4"/>
      <c r="L2" s="4"/>
      <c r="M2" s="4"/>
      <c r="N2" s="4"/>
      <c r="O2" s="4"/>
      <c r="P2" s="4"/>
      <c r="Q2" s="4"/>
      <c r="R2" s="4"/>
      <c r="S2" s="4"/>
    </row>
    <row r="3" spans="1:98" s="2" customFormat="1" ht="12.75" x14ac:dyDescent="0.25">
      <c r="P3" s="5"/>
      <c r="Q3" s="5"/>
      <c r="R3" s="5"/>
    </row>
    <row r="4" spans="1:98" s="7" customFormat="1" ht="18.75" x14ac:dyDescent="0.25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98" s="7" customFormat="1" ht="18.75" x14ac:dyDescent="0.25">
      <c r="A5" s="8"/>
      <c r="B5" s="8"/>
      <c r="C5" s="9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98" s="7" customFormat="1" ht="16.5" x14ac:dyDescent="0.2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98" s="14" customFormat="1" ht="42" customHeight="1" x14ac:dyDescent="0.25">
      <c r="A7" s="11" t="s">
        <v>7</v>
      </c>
      <c r="B7" s="11" t="s">
        <v>8</v>
      </c>
      <c r="C7" s="11" t="s">
        <v>9</v>
      </c>
      <c r="D7" s="11" t="s">
        <v>10</v>
      </c>
      <c r="E7" s="11" t="s">
        <v>11</v>
      </c>
      <c r="F7" s="11" t="s">
        <v>12</v>
      </c>
      <c r="G7" s="11" t="s">
        <v>13</v>
      </c>
      <c r="H7" s="11" t="s">
        <v>14</v>
      </c>
      <c r="I7" s="11" t="s">
        <v>15</v>
      </c>
      <c r="J7" s="11" t="s">
        <v>16</v>
      </c>
      <c r="K7" s="11" t="s">
        <v>17</v>
      </c>
      <c r="L7" s="11" t="s">
        <v>18</v>
      </c>
      <c r="M7" s="11" t="s">
        <v>19</v>
      </c>
      <c r="N7" s="11" t="s">
        <v>20</v>
      </c>
      <c r="O7" s="11" t="s">
        <v>21</v>
      </c>
      <c r="P7" s="12" t="s">
        <v>22</v>
      </c>
      <c r="Q7" s="13" t="s">
        <v>23</v>
      </c>
      <c r="R7" s="13" t="s">
        <v>24</v>
      </c>
      <c r="S7" s="11" t="s">
        <v>25</v>
      </c>
    </row>
    <row r="8" spans="1:98" x14ac:dyDescent="0.25">
      <c r="A8" s="15"/>
      <c r="B8" s="16" t="s">
        <v>26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98" x14ac:dyDescent="0.25">
      <c r="A9" s="15"/>
      <c r="B9" s="16" t="s">
        <v>27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98" s="21" customFormat="1" ht="34.5" customHeight="1" outlineLevel="2" x14ac:dyDescent="0.25">
      <c r="A10" s="17">
        <v>1</v>
      </c>
      <c r="B10" s="17">
        <v>6</v>
      </c>
      <c r="C10" s="17" t="s">
        <v>28</v>
      </c>
      <c r="D10" s="17" t="s">
        <v>29</v>
      </c>
      <c r="E10" s="17" t="s">
        <v>30</v>
      </c>
      <c r="F10" s="17" t="s">
        <v>31</v>
      </c>
      <c r="G10" s="17" t="s">
        <v>32</v>
      </c>
      <c r="H10" s="17" t="s">
        <v>33</v>
      </c>
      <c r="I10" s="17" t="s">
        <v>34</v>
      </c>
      <c r="J10" s="17" t="s">
        <v>35</v>
      </c>
      <c r="K10" s="17" t="s">
        <v>36</v>
      </c>
      <c r="L10" s="17" t="s">
        <v>37</v>
      </c>
      <c r="M10" s="17" t="s">
        <v>38</v>
      </c>
      <c r="N10" s="17" t="s">
        <v>39</v>
      </c>
      <c r="O10" s="17" t="s">
        <v>40</v>
      </c>
      <c r="P10" s="18">
        <v>4000</v>
      </c>
      <c r="Q10" s="19">
        <v>460</v>
      </c>
      <c r="R10" s="18">
        <f>Q10*P10</f>
        <v>1840000</v>
      </c>
      <c r="S10" s="20" t="s">
        <v>41</v>
      </c>
    </row>
    <row r="11" spans="1:98" s="21" customFormat="1" ht="34.5" customHeight="1" outlineLevel="2" x14ac:dyDescent="0.25">
      <c r="A11" s="17">
        <v>2</v>
      </c>
      <c r="B11" s="17">
        <v>7</v>
      </c>
      <c r="C11" s="17" t="s">
        <v>42</v>
      </c>
      <c r="D11" s="17" t="s">
        <v>43</v>
      </c>
      <c r="E11" s="17" t="s">
        <v>44</v>
      </c>
      <c r="F11" s="17" t="s">
        <v>45</v>
      </c>
      <c r="G11" s="17" t="s">
        <v>32</v>
      </c>
      <c r="H11" s="17" t="s">
        <v>46</v>
      </c>
      <c r="I11" s="17" t="s">
        <v>47</v>
      </c>
      <c r="J11" s="17" t="s">
        <v>35</v>
      </c>
      <c r="K11" s="17" t="s">
        <v>36</v>
      </c>
      <c r="L11" s="17" t="s">
        <v>48</v>
      </c>
      <c r="M11" s="17" t="s">
        <v>38</v>
      </c>
      <c r="N11" s="17" t="s">
        <v>39</v>
      </c>
      <c r="O11" s="17" t="s">
        <v>40</v>
      </c>
      <c r="P11" s="18">
        <v>1000</v>
      </c>
      <c r="Q11" s="19">
        <v>18500</v>
      </c>
      <c r="R11" s="18">
        <f t="shared" ref="R11:R74" si="0">Q11*P11</f>
        <v>18500000</v>
      </c>
      <c r="S11" s="20" t="s">
        <v>41</v>
      </c>
    </row>
    <row r="12" spans="1:98" s="2" customFormat="1" ht="34.5" customHeight="1" outlineLevel="2" x14ac:dyDescent="0.2">
      <c r="A12" s="17">
        <v>3</v>
      </c>
      <c r="B12" s="17">
        <v>5</v>
      </c>
      <c r="C12" s="22" t="s">
        <v>49</v>
      </c>
      <c r="D12" s="17" t="s">
        <v>50</v>
      </c>
      <c r="E12" s="23" t="s">
        <v>51</v>
      </c>
      <c r="F12" s="23" t="s">
        <v>52</v>
      </c>
      <c r="G12" s="23" t="s">
        <v>53</v>
      </c>
      <c r="H12" s="23" t="s">
        <v>54</v>
      </c>
      <c r="I12" s="24" t="s">
        <v>55</v>
      </c>
      <c r="J12" s="17" t="s">
        <v>56</v>
      </c>
      <c r="K12" s="25" t="s">
        <v>36</v>
      </c>
      <c r="L12" s="17" t="s">
        <v>57</v>
      </c>
      <c r="M12" s="17" t="s">
        <v>58</v>
      </c>
      <c r="N12" s="17" t="s">
        <v>59</v>
      </c>
      <c r="O12" s="24" t="s">
        <v>40</v>
      </c>
      <c r="P12" s="18">
        <v>500</v>
      </c>
      <c r="Q12" s="18">
        <v>37872</v>
      </c>
      <c r="R12" s="18">
        <f t="shared" si="0"/>
        <v>18936000</v>
      </c>
      <c r="S12" s="17" t="s">
        <v>60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</row>
    <row r="13" spans="1:98" s="2" customFormat="1" ht="34.5" customHeight="1" outlineLevel="2" x14ac:dyDescent="0.2">
      <c r="A13" s="17">
        <v>4</v>
      </c>
      <c r="B13" s="17">
        <v>32</v>
      </c>
      <c r="C13" s="17" t="s">
        <v>61</v>
      </c>
      <c r="D13" s="17" t="s">
        <v>62</v>
      </c>
      <c r="E13" s="25" t="s">
        <v>63</v>
      </c>
      <c r="F13" s="17" t="s">
        <v>64</v>
      </c>
      <c r="G13" s="17" t="s">
        <v>65</v>
      </c>
      <c r="H13" s="17" t="s">
        <v>66</v>
      </c>
      <c r="I13" s="17" t="s">
        <v>67</v>
      </c>
      <c r="J13" s="17" t="s">
        <v>56</v>
      </c>
      <c r="K13" s="25" t="s">
        <v>36</v>
      </c>
      <c r="L13" s="17" t="s">
        <v>68</v>
      </c>
      <c r="M13" s="17" t="s">
        <v>69</v>
      </c>
      <c r="N13" s="17" t="s">
        <v>70</v>
      </c>
      <c r="O13" s="17" t="s">
        <v>40</v>
      </c>
      <c r="P13" s="18">
        <v>1000</v>
      </c>
      <c r="Q13" s="18">
        <v>25230</v>
      </c>
      <c r="R13" s="18">
        <f t="shared" si="0"/>
        <v>25230000</v>
      </c>
      <c r="S13" s="17" t="s">
        <v>60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</row>
    <row r="14" spans="1:98" s="2" customFormat="1" ht="34.5" customHeight="1" outlineLevel="2" x14ac:dyDescent="0.25">
      <c r="A14" s="17">
        <v>5</v>
      </c>
      <c r="B14" s="17">
        <v>13</v>
      </c>
      <c r="C14" s="22" t="s">
        <v>71</v>
      </c>
      <c r="D14" s="17" t="s">
        <v>72</v>
      </c>
      <c r="E14" s="25" t="s">
        <v>73</v>
      </c>
      <c r="F14" s="25" t="s">
        <v>74</v>
      </c>
      <c r="G14" s="25" t="s">
        <v>75</v>
      </c>
      <c r="H14" s="25" t="s">
        <v>76</v>
      </c>
      <c r="I14" s="17" t="s">
        <v>77</v>
      </c>
      <c r="J14" s="17" t="s">
        <v>56</v>
      </c>
      <c r="K14" s="17" t="s">
        <v>78</v>
      </c>
      <c r="L14" s="17" t="s">
        <v>79</v>
      </c>
      <c r="M14" s="17" t="s">
        <v>80</v>
      </c>
      <c r="N14" s="17" t="s">
        <v>81</v>
      </c>
      <c r="O14" s="25" t="s">
        <v>82</v>
      </c>
      <c r="P14" s="18">
        <v>84</v>
      </c>
      <c r="Q14" s="18">
        <v>1538250</v>
      </c>
      <c r="R14" s="18">
        <f t="shared" si="0"/>
        <v>129213000</v>
      </c>
      <c r="S14" s="17" t="s">
        <v>83</v>
      </c>
    </row>
    <row r="15" spans="1:98" s="2" customFormat="1" ht="34.5" customHeight="1" outlineLevel="2" x14ac:dyDescent="0.25">
      <c r="A15" s="17">
        <v>6</v>
      </c>
      <c r="B15" s="17">
        <v>64</v>
      </c>
      <c r="C15" s="17" t="s">
        <v>84</v>
      </c>
      <c r="D15" s="17" t="s">
        <v>85</v>
      </c>
      <c r="E15" s="17" t="s">
        <v>86</v>
      </c>
      <c r="F15" s="17" t="s">
        <v>87</v>
      </c>
      <c r="G15" s="17" t="s">
        <v>32</v>
      </c>
      <c r="H15" s="17" t="s">
        <v>88</v>
      </c>
      <c r="I15" s="17" t="s">
        <v>89</v>
      </c>
      <c r="J15" s="17" t="s">
        <v>35</v>
      </c>
      <c r="K15" s="17" t="s">
        <v>36</v>
      </c>
      <c r="L15" s="17" t="s">
        <v>90</v>
      </c>
      <c r="M15" s="17" t="s">
        <v>91</v>
      </c>
      <c r="N15" s="17" t="s">
        <v>39</v>
      </c>
      <c r="O15" s="17" t="s">
        <v>40</v>
      </c>
      <c r="P15" s="18">
        <v>100</v>
      </c>
      <c r="Q15" s="19">
        <v>14700</v>
      </c>
      <c r="R15" s="18">
        <f t="shared" si="0"/>
        <v>1470000</v>
      </c>
      <c r="S15" s="17" t="s">
        <v>92</v>
      </c>
    </row>
    <row r="16" spans="1:98" x14ac:dyDescent="0.25">
      <c r="A16" s="15"/>
      <c r="B16" s="16" t="s">
        <v>93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8">
        <f t="shared" si="0"/>
        <v>0</v>
      </c>
      <c r="S16" s="15"/>
    </row>
    <row r="17" spans="1:98" s="21" customFormat="1" ht="34.5" customHeight="1" outlineLevel="2" x14ac:dyDescent="0.25">
      <c r="A17" s="17">
        <v>7</v>
      </c>
      <c r="B17" s="17">
        <v>23</v>
      </c>
      <c r="C17" s="17" t="s">
        <v>94</v>
      </c>
      <c r="D17" s="17" t="s">
        <v>95</v>
      </c>
      <c r="E17" s="17" t="s">
        <v>96</v>
      </c>
      <c r="F17" s="17" t="s">
        <v>97</v>
      </c>
      <c r="G17" s="17" t="s">
        <v>32</v>
      </c>
      <c r="H17" s="17" t="s">
        <v>33</v>
      </c>
      <c r="I17" s="17" t="s">
        <v>98</v>
      </c>
      <c r="J17" s="17" t="s">
        <v>35</v>
      </c>
      <c r="K17" s="17" t="s">
        <v>36</v>
      </c>
      <c r="L17" s="17" t="s">
        <v>99</v>
      </c>
      <c r="M17" s="17" t="s">
        <v>38</v>
      </c>
      <c r="N17" s="17" t="s">
        <v>39</v>
      </c>
      <c r="O17" s="17" t="s">
        <v>40</v>
      </c>
      <c r="P17" s="18">
        <v>800</v>
      </c>
      <c r="Q17" s="19">
        <v>5880</v>
      </c>
      <c r="R17" s="18">
        <f t="shared" si="0"/>
        <v>4704000</v>
      </c>
      <c r="S17" s="20" t="s">
        <v>41</v>
      </c>
    </row>
    <row r="18" spans="1:98" s="26" customFormat="1" ht="34.5" customHeight="1" outlineLevel="2" x14ac:dyDescent="0.2">
      <c r="A18" s="17">
        <v>8</v>
      </c>
      <c r="B18" s="17">
        <v>35</v>
      </c>
      <c r="C18" s="17" t="s">
        <v>100</v>
      </c>
      <c r="D18" s="17" t="s">
        <v>101</v>
      </c>
      <c r="E18" s="25" t="s">
        <v>102</v>
      </c>
      <c r="F18" s="17" t="s">
        <v>103</v>
      </c>
      <c r="G18" s="17" t="s">
        <v>104</v>
      </c>
      <c r="H18" s="17" t="s">
        <v>105</v>
      </c>
      <c r="I18" s="17" t="s">
        <v>106</v>
      </c>
      <c r="J18" s="17" t="s">
        <v>56</v>
      </c>
      <c r="K18" s="25" t="s">
        <v>36</v>
      </c>
      <c r="L18" s="17" t="s">
        <v>107</v>
      </c>
      <c r="M18" s="17" t="s">
        <v>69</v>
      </c>
      <c r="N18" s="17" t="s">
        <v>70</v>
      </c>
      <c r="O18" s="17" t="s">
        <v>108</v>
      </c>
      <c r="P18" s="18">
        <v>1400</v>
      </c>
      <c r="Q18" s="18">
        <v>46680</v>
      </c>
      <c r="R18" s="18">
        <f t="shared" si="0"/>
        <v>65352000</v>
      </c>
      <c r="S18" s="17" t="s">
        <v>60</v>
      </c>
    </row>
    <row r="19" spans="1:98" x14ac:dyDescent="0.25">
      <c r="A19" s="15"/>
      <c r="B19" s="16" t="s">
        <v>109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8">
        <f t="shared" si="0"/>
        <v>0</v>
      </c>
      <c r="S19" s="15"/>
    </row>
    <row r="20" spans="1:98" x14ac:dyDescent="0.25">
      <c r="A20" s="15"/>
      <c r="B20" s="16" t="s">
        <v>110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8">
        <f t="shared" si="0"/>
        <v>0</v>
      </c>
      <c r="S20" s="15"/>
    </row>
    <row r="21" spans="1:98" s="2" customFormat="1" ht="34.5" customHeight="1" outlineLevel="2" x14ac:dyDescent="0.25">
      <c r="A21" s="17">
        <v>9</v>
      </c>
      <c r="B21" s="17">
        <v>7</v>
      </c>
      <c r="C21" s="17" t="s">
        <v>111</v>
      </c>
      <c r="D21" s="17" t="s">
        <v>112</v>
      </c>
      <c r="E21" s="17" t="s">
        <v>113</v>
      </c>
      <c r="F21" s="17" t="s">
        <v>114</v>
      </c>
      <c r="G21" s="17" t="s">
        <v>115</v>
      </c>
      <c r="H21" s="17" t="s">
        <v>116</v>
      </c>
      <c r="I21" s="17" t="s">
        <v>117</v>
      </c>
      <c r="J21" s="17" t="s">
        <v>118</v>
      </c>
      <c r="K21" s="17" t="s">
        <v>119</v>
      </c>
      <c r="L21" s="17" t="s">
        <v>120</v>
      </c>
      <c r="M21" s="17" t="s">
        <v>121</v>
      </c>
      <c r="N21" s="17" t="s">
        <v>39</v>
      </c>
      <c r="O21" s="17" t="s">
        <v>122</v>
      </c>
      <c r="P21" s="18">
        <v>40000</v>
      </c>
      <c r="Q21" s="19">
        <v>744</v>
      </c>
      <c r="R21" s="18">
        <f t="shared" si="0"/>
        <v>29760000</v>
      </c>
      <c r="S21" s="17" t="s">
        <v>123</v>
      </c>
    </row>
    <row r="22" spans="1:98" s="2" customFormat="1" ht="34.5" customHeight="1" outlineLevel="2" x14ac:dyDescent="0.25">
      <c r="A22" s="17">
        <v>10</v>
      </c>
      <c r="B22" s="17">
        <v>30</v>
      </c>
      <c r="C22" s="27" t="s">
        <v>124</v>
      </c>
      <c r="D22" s="28" t="s">
        <v>125</v>
      </c>
      <c r="E22" s="28" t="s">
        <v>113</v>
      </c>
      <c r="F22" s="28" t="s">
        <v>126</v>
      </c>
      <c r="G22" s="28" t="s">
        <v>127</v>
      </c>
      <c r="H22" s="28" t="s">
        <v>128</v>
      </c>
      <c r="I22" s="28" t="s">
        <v>129</v>
      </c>
      <c r="J22" s="28" t="s">
        <v>56</v>
      </c>
      <c r="K22" s="28" t="s">
        <v>78</v>
      </c>
      <c r="L22" s="28" t="s">
        <v>130</v>
      </c>
      <c r="M22" s="28" t="s">
        <v>131</v>
      </c>
      <c r="N22" s="28" t="s">
        <v>39</v>
      </c>
      <c r="O22" s="28" t="s">
        <v>132</v>
      </c>
      <c r="P22" s="18">
        <v>400000</v>
      </c>
      <c r="Q22" s="19">
        <v>480</v>
      </c>
      <c r="R22" s="18">
        <f t="shared" si="0"/>
        <v>192000000</v>
      </c>
      <c r="S22" s="17" t="s">
        <v>133</v>
      </c>
    </row>
    <row r="23" spans="1:98" s="21" customFormat="1" ht="34.5" customHeight="1" outlineLevel="2" x14ac:dyDescent="0.25">
      <c r="A23" s="17">
        <v>11</v>
      </c>
      <c r="B23" s="17">
        <v>3</v>
      </c>
      <c r="C23" s="22" t="s">
        <v>134</v>
      </c>
      <c r="D23" s="17" t="s">
        <v>135</v>
      </c>
      <c r="E23" s="25" t="s">
        <v>113</v>
      </c>
      <c r="F23" s="25" t="s">
        <v>136</v>
      </c>
      <c r="G23" s="25" t="s">
        <v>127</v>
      </c>
      <c r="H23" s="25" t="s">
        <v>137</v>
      </c>
      <c r="I23" s="17" t="s">
        <v>138</v>
      </c>
      <c r="J23" s="17" t="s">
        <v>118</v>
      </c>
      <c r="K23" s="17" t="s">
        <v>36</v>
      </c>
      <c r="L23" s="17" t="s">
        <v>139</v>
      </c>
      <c r="M23" s="17" t="s">
        <v>140</v>
      </c>
      <c r="N23" s="29" t="s">
        <v>39</v>
      </c>
      <c r="O23" s="25" t="s">
        <v>141</v>
      </c>
      <c r="P23" s="18">
        <v>80000</v>
      </c>
      <c r="Q23" s="19">
        <v>1450</v>
      </c>
      <c r="R23" s="18">
        <f t="shared" si="0"/>
        <v>116000000</v>
      </c>
      <c r="S23" s="20" t="s">
        <v>142</v>
      </c>
    </row>
    <row r="24" spans="1:98" s="2" customFormat="1" ht="34.5" customHeight="1" outlineLevel="2" x14ac:dyDescent="0.25">
      <c r="A24" s="17">
        <v>12</v>
      </c>
      <c r="B24" s="17">
        <v>50</v>
      </c>
      <c r="C24" s="17" t="s">
        <v>143</v>
      </c>
      <c r="D24" s="17" t="s">
        <v>144</v>
      </c>
      <c r="E24" s="17" t="s">
        <v>145</v>
      </c>
      <c r="F24" s="17" t="s">
        <v>146</v>
      </c>
      <c r="G24" s="17" t="s">
        <v>127</v>
      </c>
      <c r="H24" s="17" t="s">
        <v>147</v>
      </c>
      <c r="I24" s="17" t="s">
        <v>148</v>
      </c>
      <c r="J24" s="17" t="s">
        <v>35</v>
      </c>
      <c r="K24" s="17" t="s">
        <v>36</v>
      </c>
      <c r="L24" s="17" t="s">
        <v>149</v>
      </c>
      <c r="M24" s="17" t="s">
        <v>92</v>
      </c>
      <c r="N24" s="17" t="s">
        <v>39</v>
      </c>
      <c r="O24" s="17" t="s">
        <v>108</v>
      </c>
      <c r="P24" s="18">
        <v>500</v>
      </c>
      <c r="Q24" s="19">
        <v>38000</v>
      </c>
      <c r="R24" s="18">
        <f t="shared" si="0"/>
        <v>19000000</v>
      </c>
      <c r="S24" s="17" t="s">
        <v>92</v>
      </c>
    </row>
    <row r="25" spans="1:98" s="26" customFormat="1" ht="34.5" customHeight="1" outlineLevel="2" x14ac:dyDescent="0.2">
      <c r="A25" s="17">
        <v>13</v>
      </c>
      <c r="B25" s="17">
        <v>2</v>
      </c>
      <c r="C25" s="22" t="s">
        <v>150</v>
      </c>
      <c r="D25" s="17" t="s">
        <v>151</v>
      </c>
      <c r="E25" s="17" t="s">
        <v>152</v>
      </c>
      <c r="F25" s="17" t="s">
        <v>153</v>
      </c>
      <c r="G25" s="17" t="s">
        <v>115</v>
      </c>
      <c r="H25" s="17" t="s">
        <v>154</v>
      </c>
      <c r="I25" s="17" t="s">
        <v>155</v>
      </c>
      <c r="J25" s="17" t="s">
        <v>56</v>
      </c>
      <c r="K25" s="17" t="s">
        <v>36</v>
      </c>
      <c r="L25" s="17" t="s">
        <v>156</v>
      </c>
      <c r="M25" s="17" t="s">
        <v>157</v>
      </c>
      <c r="N25" s="17" t="s">
        <v>158</v>
      </c>
      <c r="O25" s="17" t="s">
        <v>132</v>
      </c>
      <c r="P25" s="18">
        <v>30000</v>
      </c>
      <c r="Q25" s="19">
        <v>4860</v>
      </c>
      <c r="R25" s="18">
        <f t="shared" si="0"/>
        <v>145800000</v>
      </c>
      <c r="S25" s="17" t="s">
        <v>159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</row>
    <row r="26" spans="1:98" x14ac:dyDescent="0.25">
      <c r="A26" s="15"/>
      <c r="B26" s="16" t="s">
        <v>160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8">
        <f t="shared" si="0"/>
        <v>0</v>
      </c>
      <c r="S26" s="15"/>
    </row>
    <row r="27" spans="1:98" s="2" customFormat="1" ht="34.5" customHeight="1" outlineLevel="2" x14ac:dyDescent="0.25">
      <c r="A27" s="17">
        <v>14</v>
      </c>
      <c r="B27" s="17">
        <v>2</v>
      </c>
      <c r="C27" s="17" t="s">
        <v>161</v>
      </c>
      <c r="D27" s="17" t="s">
        <v>162</v>
      </c>
      <c r="E27" s="17" t="s">
        <v>163</v>
      </c>
      <c r="F27" s="17" t="s">
        <v>164</v>
      </c>
      <c r="G27" s="17" t="s">
        <v>127</v>
      </c>
      <c r="H27" s="17" t="s">
        <v>128</v>
      </c>
      <c r="I27" s="17" t="s">
        <v>165</v>
      </c>
      <c r="J27" s="17" t="s">
        <v>56</v>
      </c>
      <c r="K27" s="17" t="s">
        <v>78</v>
      </c>
      <c r="L27" s="17" t="s">
        <v>166</v>
      </c>
      <c r="M27" s="17" t="s">
        <v>167</v>
      </c>
      <c r="N27" s="17" t="s">
        <v>168</v>
      </c>
      <c r="O27" s="17" t="s">
        <v>132</v>
      </c>
      <c r="P27" s="18">
        <v>5000</v>
      </c>
      <c r="Q27" s="19">
        <v>5400</v>
      </c>
      <c r="R27" s="18">
        <f t="shared" si="0"/>
        <v>27000000</v>
      </c>
      <c r="S27" s="17" t="s">
        <v>169</v>
      </c>
    </row>
    <row r="28" spans="1:98" s="2" customFormat="1" ht="34.5" customHeight="1" outlineLevel="2" x14ac:dyDescent="0.25">
      <c r="A28" s="17">
        <v>15</v>
      </c>
      <c r="B28" s="17">
        <v>3</v>
      </c>
      <c r="C28" s="22" t="s">
        <v>170</v>
      </c>
      <c r="D28" s="17" t="s">
        <v>171</v>
      </c>
      <c r="E28" s="25" t="s">
        <v>171</v>
      </c>
      <c r="F28" s="25" t="s">
        <v>172</v>
      </c>
      <c r="G28" s="25" t="s">
        <v>127</v>
      </c>
      <c r="H28" s="25" t="s">
        <v>128</v>
      </c>
      <c r="I28" s="17" t="s">
        <v>173</v>
      </c>
      <c r="J28" s="17" t="s">
        <v>35</v>
      </c>
      <c r="K28" s="17" t="s">
        <v>36</v>
      </c>
      <c r="L28" s="17" t="s">
        <v>174</v>
      </c>
      <c r="M28" s="17" t="s">
        <v>175</v>
      </c>
      <c r="N28" s="17" t="s">
        <v>39</v>
      </c>
      <c r="O28" s="25" t="s">
        <v>132</v>
      </c>
      <c r="P28" s="18">
        <v>2000</v>
      </c>
      <c r="Q28" s="18">
        <v>460</v>
      </c>
      <c r="R28" s="18">
        <f t="shared" si="0"/>
        <v>920000</v>
      </c>
      <c r="S28" s="17" t="s">
        <v>176</v>
      </c>
    </row>
    <row r="29" spans="1:98" x14ac:dyDescent="0.25">
      <c r="A29" s="15"/>
      <c r="B29" s="16" t="s">
        <v>177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8">
        <f t="shared" si="0"/>
        <v>0</v>
      </c>
      <c r="S29" s="15"/>
    </row>
    <row r="30" spans="1:98" s="2" customFormat="1" ht="34.5" customHeight="1" outlineLevel="2" x14ac:dyDescent="0.25">
      <c r="A30" s="17">
        <v>16</v>
      </c>
      <c r="B30" s="17">
        <v>18</v>
      </c>
      <c r="C30" s="17" t="s">
        <v>178</v>
      </c>
      <c r="D30" s="17" t="s">
        <v>179</v>
      </c>
      <c r="E30" s="17" t="s">
        <v>180</v>
      </c>
      <c r="F30" s="17" t="s">
        <v>181</v>
      </c>
      <c r="G30" s="17" t="s">
        <v>182</v>
      </c>
      <c r="H30" s="17" t="s">
        <v>183</v>
      </c>
      <c r="I30" s="17" t="s">
        <v>184</v>
      </c>
      <c r="J30" s="17" t="s">
        <v>35</v>
      </c>
      <c r="K30" s="17" t="s">
        <v>185</v>
      </c>
      <c r="L30" s="17" t="s">
        <v>186</v>
      </c>
      <c r="M30" s="17" t="s">
        <v>187</v>
      </c>
      <c r="N30" s="17" t="s">
        <v>39</v>
      </c>
      <c r="O30" s="17" t="s">
        <v>40</v>
      </c>
      <c r="P30" s="18">
        <v>1000</v>
      </c>
      <c r="Q30" s="19">
        <v>25500</v>
      </c>
      <c r="R30" s="18">
        <f t="shared" si="0"/>
        <v>25500000</v>
      </c>
      <c r="S30" s="17" t="s">
        <v>188</v>
      </c>
      <c r="T30" s="2" t="s">
        <v>189</v>
      </c>
    </row>
    <row r="31" spans="1:98" s="2" customFormat="1" ht="34.5" customHeight="1" outlineLevel="2" x14ac:dyDescent="0.2">
      <c r="A31" s="17">
        <v>17</v>
      </c>
      <c r="B31" s="17">
        <v>4</v>
      </c>
      <c r="C31" s="17" t="s">
        <v>190</v>
      </c>
      <c r="D31" s="17" t="s">
        <v>191</v>
      </c>
      <c r="E31" s="17" t="s">
        <v>192</v>
      </c>
      <c r="F31" s="17" t="s">
        <v>193</v>
      </c>
      <c r="G31" s="17" t="s">
        <v>127</v>
      </c>
      <c r="H31" s="17" t="s">
        <v>194</v>
      </c>
      <c r="I31" s="17" t="s">
        <v>195</v>
      </c>
      <c r="J31" s="17" t="s">
        <v>35</v>
      </c>
      <c r="K31" s="17" t="s">
        <v>185</v>
      </c>
      <c r="L31" s="17" t="s">
        <v>196</v>
      </c>
      <c r="M31" s="17" t="s">
        <v>197</v>
      </c>
      <c r="N31" s="17" t="s">
        <v>39</v>
      </c>
      <c r="O31" s="17" t="s">
        <v>108</v>
      </c>
      <c r="P31" s="18">
        <v>1000</v>
      </c>
      <c r="Q31" s="18">
        <v>30870</v>
      </c>
      <c r="R31" s="18">
        <f t="shared" si="0"/>
        <v>30870000</v>
      </c>
      <c r="S31" s="17" t="s">
        <v>198</v>
      </c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</row>
    <row r="32" spans="1:98" s="2" customFormat="1" ht="34.5" customHeight="1" outlineLevel="2" x14ac:dyDescent="0.25">
      <c r="A32" s="17">
        <v>18</v>
      </c>
      <c r="B32" s="17">
        <v>9</v>
      </c>
      <c r="C32" s="27" t="s">
        <v>199</v>
      </c>
      <c r="D32" s="28" t="s">
        <v>200</v>
      </c>
      <c r="E32" s="28" t="s">
        <v>201</v>
      </c>
      <c r="F32" s="28" t="s">
        <v>202</v>
      </c>
      <c r="G32" s="28" t="s">
        <v>127</v>
      </c>
      <c r="H32" s="28" t="s">
        <v>154</v>
      </c>
      <c r="I32" s="28" t="s">
        <v>203</v>
      </c>
      <c r="J32" s="28" t="s">
        <v>35</v>
      </c>
      <c r="K32" s="28" t="s">
        <v>36</v>
      </c>
      <c r="L32" s="28" t="s">
        <v>204</v>
      </c>
      <c r="M32" s="28" t="s">
        <v>205</v>
      </c>
      <c r="N32" s="28" t="s">
        <v>39</v>
      </c>
      <c r="O32" s="28" t="s">
        <v>132</v>
      </c>
      <c r="P32" s="18">
        <v>300000</v>
      </c>
      <c r="Q32" s="19">
        <v>185</v>
      </c>
      <c r="R32" s="18">
        <f t="shared" si="0"/>
        <v>55500000</v>
      </c>
      <c r="S32" s="17" t="s">
        <v>133</v>
      </c>
    </row>
    <row r="33" spans="1:98" s="21" customFormat="1" ht="34.5" customHeight="1" outlineLevel="2" x14ac:dyDescent="0.25">
      <c r="A33" s="17">
        <v>19</v>
      </c>
      <c r="B33" s="17">
        <v>10</v>
      </c>
      <c r="C33" s="17" t="s">
        <v>206</v>
      </c>
      <c r="D33" s="17" t="s">
        <v>207</v>
      </c>
      <c r="E33" s="17" t="s">
        <v>208</v>
      </c>
      <c r="F33" s="17" t="s">
        <v>103</v>
      </c>
      <c r="G33" s="17" t="s">
        <v>32</v>
      </c>
      <c r="H33" s="17" t="s">
        <v>33</v>
      </c>
      <c r="I33" s="17" t="s">
        <v>209</v>
      </c>
      <c r="J33" s="17" t="s">
        <v>35</v>
      </c>
      <c r="K33" s="17" t="s">
        <v>36</v>
      </c>
      <c r="L33" s="17" t="s">
        <v>210</v>
      </c>
      <c r="M33" s="17" t="s">
        <v>38</v>
      </c>
      <c r="N33" s="17" t="s">
        <v>39</v>
      </c>
      <c r="O33" s="17" t="s">
        <v>40</v>
      </c>
      <c r="P33" s="18">
        <v>15000</v>
      </c>
      <c r="Q33" s="19">
        <v>480</v>
      </c>
      <c r="R33" s="18">
        <f t="shared" si="0"/>
        <v>7200000</v>
      </c>
      <c r="S33" s="20" t="s">
        <v>41</v>
      </c>
    </row>
    <row r="34" spans="1:98" s="21" customFormat="1" ht="34.5" customHeight="1" outlineLevel="2" x14ac:dyDescent="0.25">
      <c r="A34" s="17">
        <v>20</v>
      </c>
      <c r="B34" s="17">
        <v>35</v>
      </c>
      <c r="C34" s="17" t="s">
        <v>211</v>
      </c>
      <c r="D34" s="17" t="s">
        <v>212</v>
      </c>
      <c r="E34" s="17" t="s">
        <v>213</v>
      </c>
      <c r="F34" s="17" t="s">
        <v>214</v>
      </c>
      <c r="G34" s="17" t="s">
        <v>127</v>
      </c>
      <c r="H34" s="17" t="s">
        <v>132</v>
      </c>
      <c r="I34" s="17" t="s">
        <v>215</v>
      </c>
      <c r="J34" s="17" t="s">
        <v>118</v>
      </c>
      <c r="K34" s="17" t="s">
        <v>36</v>
      </c>
      <c r="L34" s="17" t="s">
        <v>216</v>
      </c>
      <c r="M34" s="17" t="s">
        <v>91</v>
      </c>
      <c r="N34" s="17" t="s">
        <v>39</v>
      </c>
      <c r="O34" s="17" t="s">
        <v>132</v>
      </c>
      <c r="P34" s="18">
        <v>50000</v>
      </c>
      <c r="Q34" s="19">
        <v>1890</v>
      </c>
      <c r="R34" s="18">
        <f t="shared" si="0"/>
        <v>94500000</v>
      </c>
      <c r="S34" s="17" t="s">
        <v>92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</row>
    <row r="35" spans="1:98" s="2" customFormat="1" ht="34.5" customHeight="1" outlineLevel="2" x14ac:dyDescent="0.25">
      <c r="A35" s="17">
        <v>21</v>
      </c>
      <c r="B35" s="17">
        <v>25</v>
      </c>
      <c r="C35" s="17" t="s">
        <v>217</v>
      </c>
      <c r="D35" s="17" t="s">
        <v>218</v>
      </c>
      <c r="E35" s="17" t="s">
        <v>219</v>
      </c>
      <c r="F35" s="17" t="s">
        <v>220</v>
      </c>
      <c r="G35" s="17" t="s">
        <v>32</v>
      </c>
      <c r="H35" s="17" t="s">
        <v>33</v>
      </c>
      <c r="I35" s="17" t="s">
        <v>89</v>
      </c>
      <c r="J35" s="17" t="s">
        <v>35</v>
      </c>
      <c r="K35" s="17" t="s">
        <v>185</v>
      </c>
      <c r="L35" s="17" t="s">
        <v>221</v>
      </c>
      <c r="M35" s="17" t="s">
        <v>187</v>
      </c>
      <c r="N35" s="17" t="s">
        <v>39</v>
      </c>
      <c r="O35" s="17" t="s">
        <v>40</v>
      </c>
      <c r="P35" s="18">
        <v>200</v>
      </c>
      <c r="Q35" s="19">
        <v>28000</v>
      </c>
      <c r="R35" s="18">
        <f t="shared" si="0"/>
        <v>5600000</v>
      </c>
      <c r="S35" s="17" t="s">
        <v>188</v>
      </c>
    </row>
    <row r="36" spans="1:98" s="21" customFormat="1" ht="34.5" customHeight="1" outlineLevel="2" x14ac:dyDescent="0.25">
      <c r="A36" s="17">
        <v>22</v>
      </c>
      <c r="B36" s="17">
        <v>4</v>
      </c>
      <c r="C36" s="17" t="s">
        <v>222</v>
      </c>
      <c r="D36" s="17" t="s">
        <v>223</v>
      </c>
      <c r="E36" s="17" t="s">
        <v>223</v>
      </c>
      <c r="F36" s="17" t="s">
        <v>220</v>
      </c>
      <c r="G36" s="17" t="s">
        <v>32</v>
      </c>
      <c r="H36" s="17" t="s">
        <v>33</v>
      </c>
      <c r="I36" s="17" t="s">
        <v>224</v>
      </c>
      <c r="J36" s="17" t="s">
        <v>35</v>
      </c>
      <c r="K36" s="17" t="s">
        <v>225</v>
      </c>
      <c r="L36" s="17" t="s">
        <v>226</v>
      </c>
      <c r="M36" s="17" t="s">
        <v>38</v>
      </c>
      <c r="N36" s="17" t="s">
        <v>39</v>
      </c>
      <c r="O36" s="17" t="s">
        <v>40</v>
      </c>
      <c r="P36" s="18">
        <v>2000</v>
      </c>
      <c r="Q36" s="19">
        <v>1178</v>
      </c>
      <c r="R36" s="18">
        <f t="shared" si="0"/>
        <v>2356000</v>
      </c>
      <c r="S36" s="20" t="s">
        <v>41</v>
      </c>
    </row>
    <row r="37" spans="1:98" x14ac:dyDescent="0.25">
      <c r="A37" s="15"/>
      <c r="B37" s="15"/>
      <c r="C37" s="16" t="s">
        <v>227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8">
        <f t="shared" si="0"/>
        <v>0</v>
      </c>
      <c r="S37" s="15"/>
    </row>
    <row r="38" spans="1:98" s="2" customFormat="1" ht="34.5" customHeight="1" outlineLevel="2" x14ac:dyDescent="0.25">
      <c r="A38" s="17">
        <v>23</v>
      </c>
      <c r="B38" s="17">
        <v>12</v>
      </c>
      <c r="C38" s="22" t="s">
        <v>228</v>
      </c>
      <c r="D38" s="17" t="s">
        <v>229</v>
      </c>
      <c r="E38" s="25" t="s">
        <v>229</v>
      </c>
      <c r="F38" s="25" t="s">
        <v>172</v>
      </c>
      <c r="G38" s="25" t="s">
        <v>127</v>
      </c>
      <c r="H38" s="25" t="s">
        <v>154</v>
      </c>
      <c r="I38" s="17" t="s">
        <v>230</v>
      </c>
      <c r="J38" s="17" t="s">
        <v>35</v>
      </c>
      <c r="K38" s="17" t="s">
        <v>36</v>
      </c>
      <c r="L38" s="17" t="s">
        <v>231</v>
      </c>
      <c r="M38" s="17" t="s">
        <v>175</v>
      </c>
      <c r="N38" s="17" t="s">
        <v>39</v>
      </c>
      <c r="O38" s="25" t="s">
        <v>132</v>
      </c>
      <c r="P38" s="18">
        <v>1000</v>
      </c>
      <c r="Q38" s="18">
        <v>438</v>
      </c>
      <c r="R38" s="18">
        <f t="shared" si="0"/>
        <v>438000</v>
      </c>
      <c r="S38" s="17" t="s">
        <v>176</v>
      </c>
    </row>
    <row r="39" spans="1:98" s="2" customFormat="1" ht="34.5" customHeight="1" outlineLevel="2" x14ac:dyDescent="0.25">
      <c r="A39" s="17">
        <v>24</v>
      </c>
      <c r="B39" s="17">
        <v>74</v>
      </c>
      <c r="C39" s="17" t="s">
        <v>232</v>
      </c>
      <c r="D39" s="17" t="s">
        <v>233</v>
      </c>
      <c r="E39" s="17" t="s">
        <v>234</v>
      </c>
      <c r="F39" s="17" t="s">
        <v>235</v>
      </c>
      <c r="G39" s="17" t="s">
        <v>127</v>
      </c>
      <c r="H39" s="17" t="s">
        <v>132</v>
      </c>
      <c r="I39" s="17" t="s">
        <v>230</v>
      </c>
      <c r="J39" s="17" t="s">
        <v>35</v>
      </c>
      <c r="K39" s="17" t="s">
        <v>36</v>
      </c>
      <c r="L39" s="17" t="s">
        <v>236</v>
      </c>
      <c r="M39" s="17" t="s">
        <v>91</v>
      </c>
      <c r="N39" s="17" t="s">
        <v>39</v>
      </c>
      <c r="O39" s="17" t="s">
        <v>132</v>
      </c>
      <c r="P39" s="18">
        <v>500</v>
      </c>
      <c r="Q39" s="19">
        <v>190</v>
      </c>
      <c r="R39" s="18">
        <f t="shared" si="0"/>
        <v>95000</v>
      </c>
      <c r="S39" s="17" t="s">
        <v>92</v>
      </c>
    </row>
    <row r="40" spans="1:98" s="2" customFormat="1" ht="34.5" customHeight="1" outlineLevel="2" x14ac:dyDescent="0.25">
      <c r="A40" s="17">
        <v>25</v>
      </c>
      <c r="B40" s="17">
        <v>75</v>
      </c>
      <c r="C40" s="17" t="s">
        <v>237</v>
      </c>
      <c r="D40" s="17" t="s">
        <v>238</v>
      </c>
      <c r="E40" s="17" t="s">
        <v>234</v>
      </c>
      <c r="F40" s="17" t="s">
        <v>239</v>
      </c>
      <c r="G40" s="17" t="s">
        <v>127</v>
      </c>
      <c r="H40" s="17" t="s">
        <v>132</v>
      </c>
      <c r="I40" s="17" t="s">
        <v>230</v>
      </c>
      <c r="J40" s="17" t="s">
        <v>35</v>
      </c>
      <c r="K40" s="17" t="s">
        <v>36</v>
      </c>
      <c r="L40" s="17" t="s">
        <v>240</v>
      </c>
      <c r="M40" s="17" t="s">
        <v>91</v>
      </c>
      <c r="N40" s="17" t="s">
        <v>39</v>
      </c>
      <c r="O40" s="17" t="s">
        <v>132</v>
      </c>
      <c r="P40" s="18">
        <v>500</v>
      </c>
      <c r="Q40" s="19">
        <v>140</v>
      </c>
      <c r="R40" s="18">
        <f t="shared" si="0"/>
        <v>70000</v>
      </c>
      <c r="S40" s="17" t="s">
        <v>92</v>
      </c>
    </row>
    <row r="41" spans="1:98" s="2" customFormat="1" ht="34.5" customHeight="1" outlineLevel="2" x14ac:dyDescent="0.25">
      <c r="A41" s="17">
        <v>26</v>
      </c>
      <c r="B41" s="17">
        <v>96</v>
      </c>
      <c r="C41" s="17" t="s">
        <v>241</v>
      </c>
      <c r="D41" s="17" t="s">
        <v>242</v>
      </c>
      <c r="E41" s="17" t="s">
        <v>243</v>
      </c>
      <c r="F41" s="17" t="s">
        <v>244</v>
      </c>
      <c r="G41" s="17" t="s">
        <v>127</v>
      </c>
      <c r="H41" s="17" t="s">
        <v>132</v>
      </c>
      <c r="I41" s="17" t="s">
        <v>245</v>
      </c>
      <c r="J41" s="17" t="s">
        <v>35</v>
      </c>
      <c r="K41" s="17" t="s">
        <v>36</v>
      </c>
      <c r="L41" s="17" t="s">
        <v>246</v>
      </c>
      <c r="M41" s="17" t="s">
        <v>91</v>
      </c>
      <c r="N41" s="17" t="s">
        <v>39</v>
      </c>
      <c r="O41" s="17" t="s">
        <v>132</v>
      </c>
      <c r="P41" s="18">
        <v>1000</v>
      </c>
      <c r="Q41" s="19">
        <v>1260</v>
      </c>
      <c r="R41" s="18">
        <f t="shared" si="0"/>
        <v>1260000</v>
      </c>
      <c r="S41" s="17" t="s">
        <v>92</v>
      </c>
    </row>
    <row r="42" spans="1:98" s="2" customFormat="1" ht="34.5" customHeight="1" outlineLevel="2" x14ac:dyDescent="0.25">
      <c r="A42" s="17">
        <v>27</v>
      </c>
      <c r="B42" s="17">
        <v>80</v>
      </c>
      <c r="C42" s="17" t="s">
        <v>247</v>
      </c>
      <c r="D42" s="17" t="s">
        <v>248</v>
      </c>
      <c r="E42" s="17" t="s">
        <v>249</v>
      </c>
      <c r="F42" s="17" t="s">
        <v>250</v>
      </c>
      <c r="G42" s="17" t="s">
        <v>127</v>
      </c>
      <c r="H42" s="17" t="s">
        <v>251</v>
      </c>
      <c r="I42" s="17" t="s">
        <v>252</v>
      </c>
      <c r="J42" s="17" t="s">
        <v>35</v>
      </c>
      <c r="K42" s="17" t="s">
        <v>36</v>
      </c>
      <c r="L42" s="17" t="s">
        <v>253</v>
      </c>
      <c r="M42" s="17" t="s">
        <v>91</v>
      </c>
      <c r="N42" s="17" t="s">
        <v>39</v>
      </c>
      <c r="O42" s="17" t="s">
        <v>132</v>
      </c>
      <c r="P42" s="18">
        <v>10000</v>
      </c>
      <c r="Q42" s="19">
        <v>602</v>
      </c>
      <c r="R42" s="18">
        <f t="shared" si="0"/>
        <v>6020000</v>
      </c>
      <c r="S42" s="17" t="s">
        <v>92</v>
      </c>
    </row>
    <row r="43" spans="1:98" s="21" customFormat="1" ht="34.5" customHeight="1" outlineLevel="2" x14ac:dyDescent="0.25">
      <c r="A43" s="17">
        <v>28</v>
      </c>
      <c r="B43" s="17">
        <v>12</v>
      </c>
      <c r="C43" s="17" t="s">
        <v>254</v>
      </c>
      <c r="D43" s="17" t="s">
        <v>255</v>
      </c>
      <c r="E43" s="17" t="s">
        <v>256</v>
      </c>
      <c r="F43" s="17" t="s">
        <v>244</v>
      </c>
      <c r="G43" s="17" t="s">
        <v>127</v>
      </c>
      <c r="H43" s="17" t="s">
        <v>132</v>
      </c>
      <c r="I43" s="17" t="s">
        <v>257</v>
      </c>
      <c r="J43" s="17" t="s">
        <v>35</v>
      </c>
      <c r="K43" s="17" t="s">
        <v>36</v>
      </c>
      <c r="L43" s="17" t="s">
        <v>258</v>
      </c>
      <c r="M43" s="17" t="s">
        <v>91</v>
      </c>
      <c r="N43" s="17" t="s">
        <v>39</v>
      </c>
      <c r="O43" s="17" t="s">
        <v>132</v>
      </c>
      <c r="P43" s="18">
        <v>1000</v>
      </c>
      <c r="Q43" s="19">
        <v>928</v>
      </c>
      <c r="R43" s="18">
        <f t="shared" si="0"/>
        <v>928000</v>
      </c>
      <c r="S43" s="17" t="s">
        <v>92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</row>
    <row r="44" spans="1:98" x14ac:dyDescent="0.25">
      <c r="A44" s="15"/>
      <c r="B44" s="15"/>
      <c r="C44" s="16" t="s">
        <v>259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8">
        <f t="shared" si="0"/>
        <v>0</v>
      </c>
      <c r="S44" s="15"/>
    </row>
    <row r="45" spans="1:98" x14ac:dyDescent="0.25">
      <c r="A45" s="15"/>
      <c r="B45" s="15"/>
      <c r="C45" s="16" t="s">
        <v>260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8">
        <f t="shared" si="0"/>
        <v>0</v>
      </c>
      <c r="S45" s="15"/>
    </row>
    <row r="46" spans="1:98" x14ac:dyDescent="0.25">
      <c r="A46" s="15"/>
      <c r="B46" s="15"/>
      <c r="C46" s="16" t="s">
        <v>261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8">
        <f t="shared" si="0"/>
        <v>0</v>
      </c>
      <c r="S46" s="15"/>
    </row>
    <row r="47" spans="1:98" s="26" customFormat="1" ht="34.5" customHeight="1" outlineLevel="2" x14ac:dyDescent="0.2">
      <c r="A47" s="17">
        <v>29</v>
      </c>
      <c r="B47" s="17">
        <v>2</v>
      </c>
      <c r="C47" s="31" t="s">
        <v>262</v>
      </c>
      <c r="D47" s="17" t="s">
        <v>263</v>
      </c>
      <c r="E47" s="17" t="s">
        <v>264</v>
      </c>
      <c r="F47" s="32" t="s">
        <v>265</v>
      </c>
      <c r="G47" s="32" t="s">
        <v>32</v>
      </c>
      <c r="H47" s="33" t="s">
        <v>266</v>
      </c>
      <c r="I47" s="33" t="s">
        <v>267</v>
      </c>
      <c r="J47" s="31" t="s">
        <v>35</v>
      </c>
      <c r="K47" s="17" t="s">
        <v>36</v>
      </c>
      <c r="L47" s="17" t="s">
        <v>268</v>
      </c>
      <c r="M47" s="17" t="s">
        <v>269</v>
      </c>
      <c r="N47" s="17" t="s">
        <v>39</v>
      </c>
      <c r="O47" s="17" t="s">
        <v>108</v>
      </c>
      <c r="P47" s="18">
        <v>40000</v>
      </c>
      <c r="Q47" s="19">
        <v>25862</v>
      </c>
      <c r="R47" s="18">
        <f t="shared" si="0"/>
        <v>1034480000</v>
      </c>
      <c r="S47" s="17" t="s">
        <v>270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</row>
    <row r="48" spans="1:98" s="2" customFormat="1" ht="34.5" customHeight="1" outlineLevel="2" x14ac:dyDescent="0.25">
      <c r="A48" s="17">
        <v>30</v>
      </c>
      <c r="B48" s="17">
        <v>1</v>
      </c>
      <c r="C48" s="22" t="s">
        <v>271</v>
      </c>
      <c r="D48" s="17" t="s">
        <v>272</v>
      </c>
      <c r="E48" s="25" t="s">
        <v>273</v>
      </c>
      <c r="F48" s="25" t="s">
        <v>274</v>
      </c>
      <c r="G48" s="25" t="s">
        <v>32</v>
      </c>
      <c r="H48" s="25" t="s">
        <v>275</v>
      </c>
      <c r="I48" s="17" t="s">
        <v>276</v>
      </c>
      <c r="J48" s="17" t="s">
        <v>277</v>
      </c>
      <c r="K48" s="17" t="s">
        <v>185</v>
      </c>
      <c r="L48" s="17" t="s">
        <v>278</v>
      </c>
      <c r="M48" s="17" t="s">
        <v>279</v>
      </c>
      <c r="N48" s="17" t="s">
        <v>39</v>
      </c>
      <c r="O48" s="25" t="s">
        <v>108</v>
      </c>
      <c r="P48" s="18">
        <v>6000</v>
      </c>
      <c r="Q48" s="18">
        <v>29400</v>
      </c>
      <c r="R48" s="18">
        <f t="shared" si="0"/>
        <v>176400000</v>
      </c>
      <c r="S48" s="17" t="s">
        <v>280</v>
      </c>
    </row>
    <row r="49" spans="1:98" s="26" customFormat="1" ht="34.5" customHeight="1" outlineLevel="2" x14ac:dyDescent="0.2">
      <c r="A49" s="17">
        <v>31</v>
      </c>
      <c r="B49" s="17">
        <v>2</v>
      </c>
      <c r="C49" s="34" t="s">
        <v>281</v>
      </c>
      <c r="D49" s="35" t="s">
        <v>282</v>
      </c>
      <c r="E49" s="35" t="s">
        <v>283</v>
      </c>
      <c r="F49" s="35" t="s">
        <v>284</v>
      </c>
      <c r="G49" s="35" t="s">
        <v>32</v>
      </c>
      <c r="H49" s="35" t="s">
        <v>266</v>
      </c>
      <c r="I49" s="35" t="s">
        <v>285</v>
      </c>
      <c r="J49" s="35" t="s">
        <v>286</v>
      </c>
      <c r="K49" s="35" t="s">
        <v>36</v>
      </c>
      <c r="L49" s="35" t="s">
        <v>287</v>
      </c>
      <c r="M49" s="35" t="s">
        <v>288</v>
      </c>
      <c r="N49" s="35" t="s">
        <v>289</v>
      </c>
      <c r="O49" s="36" t="s">
        <v>290</v>
      </c>
      <c r="P49" s="18">
        <v>3000</v>
      </c>
      <c r="Q49" s="19">
        <v>54600</v>
      </c>
      <c r="R49" s="18">
        <f t="shared" si="0"/>
        <v>163800000</v>
      </c>
      <c r="S49" s="17" t="s">
        <v>291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</row>
    <row r="50" spans="1:98" s="21" customFormat="1" ht="34.5" customHeight="1" outlineLevel="2" x14ac:dyDescent="0.25">
      <c r="A50" s="17">
        <v>32</v>
      </c>
      <c r="B50" s="17">
        <v>1</v>
      </c>
      <c r="C50" s="17" t="s">
        <v>292</v>
      </c>
      <c r="D50" s="17" t="s">
        <v>293</v>
      </c>
      <c r="E50" s="17" t="s">
        <v>294</v>
      </c>
      <c r="F50" s="17" t="s">
        <v>126</v>
      </c>
      <c r="G50" s="17" t="s">
        <v>127</v>
      </c>
      <c r="H50" s="17" t="s">
        <v>154</v>
      </c>
      <c r="I50" s="17" t="s">
        <v>295</v>
      </c>
      <c r="J50" s="17" t="s">
        <v>118</v>
      </c>
      <c r="K50" s="17" t="s">
        <v>36</v>
      </c>
      <c r="L50" s="17" t="s">
        <v>296</v>
      </c>
      <c r="M50" s="17" t="s">
        <v>297</v>
      </c>
      <c r="N50" s="17" t="s">
        <v>39</v>
      </c>
      <c r="O50" s="17" t="s">
        <v>132</v>
      </c>
      <c r="P50" s="18">
        <v>201000</v>
      </c>
      <c r="Q50" s="19">
        <v>1210</v>
      </c>
      <c r="R50" s="18">
        <f t="shared" si="0"/>
        <v>243210000</v>
      </c>
      <c r="S50" s="17" t="s">
        <v>298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</row>
    <row r="51" spans="1:98" s="21" customFormat="1" ht="34.5" customHeight="1" outlineLevel="2" x14ac:dyDescent="0.25">
      <c r="A51" s="17">
        <v>33</v>
      </c>
      <c r="B51" s="17">
        <v>4</v>
      </c>
      <c r="C51" s="17" t="s">
        <v>299</v>
      </c>
      <c r="D51" s="17" t="s">
        <v>300</v>
      </c>
      <c r="E51" s="17" t="s">
        <v>301</v>
      </c>
      <c r="F51" s="17" t="s">
        <v>126</v>
      </c>
      <c r="G51" s="17" t="s">
        <v>127</v>
      </c>
      <c r="H51" s="17" t="s">
        <v>154</v>
      </c>
      <c r="I51" s="17" t="s">
        <v>302</v>
      </c>
      <c r="J51" s="17" t="s">
        <v>277</v>
      </c>
      <c r="K51" s="17" t="s">
        <v>36</v>
      </c>
      <c r="L51" s="17" t="s">
        <v>303</v>
      </c>
      <c r="M51" s="17" t="s">
        <v>304</v>
      </c>
      <c r="N51" s="17" t="s">
        <v>39</v>
      </c>
      <c r="O51" s="17" t="s">
        <v>132</v>
      </c>
      <c r="P51" s="18">
        <v>500000</v>
      </c>
      <c r="Q51" s="19">
        <v>1360</v>
      </c>
      <c r="R51" s="18">
        <f t="shared" si="0"/>
        <v>680000000</v>
      </c>
      <c r="S51" s="20" t="s">
        <v>305</v>
      </c>
    </row>
    <row r="52" spans="1:98" s="2" customFormat="1" ht="34.5" customHeight="1" outlineLevel="2" x14ac:dyDescent="0.25">
      <c r="A52" s="17">
        <v>34</v>
      </c>
      <c r="B52" s="17">
        <v>2</v>
      </c>
      <c r="C52" s="17" t="s">
        <v>306</v>
      </c>
      <c r="D52" s="17" t="s">
        <v>307</v>
      </c>
      <c r="E52" s="17" t="s">
        <v>308</v>
      </c>
      <c r="F52" s="17" t="s">
        <v>309</v>
      </c>
      <c r="G52" s="17" t="s">
        <v>310</v>
      </c>
      <c r="H52" s="17" t="s">
        <v>154</v>
      </c>
      <c r="I52" s="17" t="s">
        <v>230</v>
      </c>
      <c r="J52" s="17" t="s">
        <v>56</v>
      </c>
      <c r="K52" s="17" t="s">
        <v>311</v>
      </c>
      <c r="L52" s="17" t="s">
        <v>312</v>
      </c>
      <c r="M52" s="17" t="s">
        <v>313</v>
      </c>
      <c r="N52" s="17" t="s">
        <v>314</v>
      </c>
      <c r="O52" s="17" t="s">
        <v>315</v>
      </c>
      <c r="P52" s="18">
        <v>150000</v>
      </c>
      <c r="Q52" s="19">
        <v>3240</v>
      </c>
      <c r="R52" s="18">
        <f t="shared" si="0"/>
        <v>486000000</v>
      </c>
      <c r="S52" s="17" t="s">
        <v>316</v>
      </c>
    </row>
    <row r="53" spans="1:98" s="2" customFormat="1" ht="34.5" customHeight="1" outlineLevel="2" x14ac:dyDescent="0.25">
      <c r="A53" s="17">
        <v>35</v>
      </c>
      <c r="B53" s="17">
        <v>1</v>
      </c>
      <c r="C53" s="17" t="s">
        <v>317</v>
      </c>
      <c r="D53" s="17" t="s">
        <v>318</v>
      </c>
      <c r="E53" s="17" t="s">
        <v>301</v>
      </c>
      <c r="F53" s="17" t="s">
        <v>136</v>
      </c>
      <c r="G53" s="17" t="s">
        <v>127</v>
      </c>
      <c r="H53" s="17" t="s">
        <v>319</v>
      </c>
      <c r="I53" s="17" t="s">
        <v>320</v>
      </c>
      <c r="J53" s="17" t="s">
        <v>118</v>
      </c>
      <c r="K53" s="17" t="s">
        <v>185</v>
      </c>
      <c r="L53" s="17" t="s">
        <v>321</v>
      </c>
      <c r="M53" s="17" t="s">
        <v>322</v>
      </c>
      <c r="N53" s="17" t="s">
        <v>39</v>
      </c>
      <c r="O53" s="17" t="s">
        <v>141</v>
      </c>
      <c r="P53" s="18">
        <v>50000</v>
      </c>
      <c r="Q53" s="19">
        <v>2730</v>
      </c>
      <c r="R53" s="18">
        <f t="shared" si="0"/>
        <v>136500000</v>
      </c>
      <c r="S53" s="17" t="s">
        <v>323</v>
      </c>
    </row>
    <row r="54" spans="1:98" s="2" customFormat="1" ht="34.5" customHeight="1" outlineLevel="2" x14ac:dyDescent="0.25">
      <c r="A54" s="17">
        <v>36</v>
      </c>
      <c r="B54" s="17">
        <v>2</v>
      </c>
      <c r="C54" s="17" t="s">
        <v>324</v>
      </c>
      <c r="D54" s="17" t="s">
        <v>325</v>
      </c>
      <c r="E54" s="17" t="s">
        <v>326</v>
      </c>
      <c r="F54" s="17" t="s">
        <v>327</v>
      </c>
      <c r="G54" s="17" t="s">
        <v>32</v>
      </c>
      <c r="H54" s="17" t="s">
        <v>88</v>
      </c>
      <c r="I54" s="17" t="s">
        <v>328</v>
      </c>
      <c r="J54" s="17" t="s">
        <v>277</v>
      </c>
      <c r="K54" s="17" t="s">
        <v>185</v>
      </c>
      <c r="L54" s="17" t="s">
        <v>329</v>
      </c>
      <c r="M54" s="17" t="s">
        <v>330</v>
      </c>
      <c r="N54" s="17" t="s">
        <v>39</v>
      </c>
      <c r="O54" s="17" t="s">
        <v>108</v>
      </c>
      <c r="P54" s="18">
        <v>3000</v>
      </c>
      <c r="Q54" s="19">
        <v>125000</v>
      </c>
      <c r="R54" s="18">
        <f t="shared" si="0"/>
        <v>375000000</v>
      </c>
      <c r="S54" s="17" t="s">
        <v>323</v>
      </c>
    </row>
    <row r="55" spans="1:98" s="21" customFormat="1" ht="34.5" customHeight="1" outlineLevel="2" x14ac:dyDescent="0.25">
      <c r="A55" s="17">
        <v>37</v>
      </c>
      <c r="B55" s="17">
        <v>15</v>
      </c>
      <c r="C55" s="17" t="s">
        <v>331</v>
      </c>
      <c r="D55" s="17" t="s">
        <v>332</v>
      </c>
      <c r="E55" s="17" t="s">
        <v>326</v>
      </c>
      <c r="F55" s="17" t="s">
        <v>333</v>
      </c>
      <c r="G55" s="17" t="s">
        <v>32</v>
      </c>
      <c r="H55" s="17" t="s">
        <v>266</v>
      </c>
      <c r="I55" s="17" t="s">
        <v>334</v>
      </c>
      <c r="J55" s="17" t="s">
        <v>277</v>
      </c>
      <c r="K55" s="17" t="s">
        <v>185</v>
      </c>
      <c r="L55" s="17" t="s">
        <v>335</v>
      </c>
      <c r="M55" s="17" t="s">
        <v>336</v>
      </c>
      <c r="N55" s="17" t="s">
        <v>39</v>
      </c>
      <c r="O55" s="17" t="s">
        <v>108</v>
      </c>
      <c r="P55" s="18">
        <v>15000</v>
      </c>
      <c r="Q55" s="19">
        <v>64790</v>
      </c>
      <c r="R55" s="18">
        <f t="shared" si="0"/>
        <v>971850000</v>
      </c>
      <c r="S55" s="17" t="s">
        <v>92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</row>
    <row r="56" spans="1:98" s="21" customFormat="1" ht="34.5" customHeight="1" outlineLevel="2" x14ac:dyDescent="0.25">
      <c r="A56" s="17">
        <v>38</v>
      </c>
      <c r="B56" s="17">
        <v>16</v>
      </c>
      <c r="C56" s="17" t="s">
        <v>337</v>
      </c>
      <c r="D56" s="17" t="s">
        <v>338</v>
      </c>
      <c r="E56" s="17" t="s">
        <v>339</v>
      </c>
      <c r="F56" s="17" t="s">
        <v>340</v>
      </c>
      <c r="G56" s="17" t="s">
        <v>127</v>
      </c>
      <c r="H56" s="17" t="s">
        <v>341</v>
      </c>
      <c r="I56" s="17" t="s">
        <v>342</v>
      </c>
      <c r="J56" s="17" t="s">
        <v>35</v>
      </c>
      <c r="K56" s="17" t="s">
        <v>343</v>
      </c>
      <c r="L56" s="17" t="s">
        <v>344</v>
      </c>
      <c r="M56" s="17" t="s">
        <v>345</v>
      </c>
      <c r="N56" s="17" t="s">
        <v>39</v>
      </c>
      <c r="O56" s="17" t="s">
        <v>108</v>
      </c>
      <c r="P56" s="18">
        <v>1000</v>
      </c>
      <c r="Q56" s="19">
        <v>80262</v>
      </c>
      <c r="R56" s="18">
        <f t="shared" si="0"/>
        <v>80262000</v>
      </c>
      <c r="S56" s="17" t="s">
        <v>92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</row>
    <row r="57" spans="1:98" s="21" customFormat="1" ht="40.5" customHeight="1" outlineLevel="2" x14ac:dyDescent="0.25">
      <c r="A57" s="17">
        <v>39</v>
      </c>
      <c r="B57" s="17">
        <v>9</v>
      </c>
      <c r="C57" s="17" t="s">
        <v>346</v>
      </c>
      <c r="D57" s="17" t="s">
        <v>347</v>
      </c>
      <c r="E57" s="17" t="s">
        <v>348</v>
      </c>
      <c r="F57" s="17" t="s">
        <v>349</v>
      </c>
      <c r="G57" s="17" t="s">
        <v>32</v>
      </c>
      <c r="H57" s="17" t="s">
        <v>88</v>
      </c>
      <c r="I57" s="17" t="s">
        <v>267</v>
      </c>
      <c r="J57" s="17" t="s">
        <v>35</v>
      </c>
      <c r="K57" s="17" t="s">
        <v>36</v>
      </c>
      <c r="L57" s="17" t="s">
        <v>350</v>
      </c>
      <c r="M57" s="17" t="s">
        <v>351</v>
      </c>
      <c r="N57" s="17" t="s">
        <v>39</v>
      </c>
      <c r="O57" s="17" t="s">
        <v>108</v>
      </c>
      <c r="P57" s="18">
        <v>10000</v>
      </c>
      <c r="Q57" s="19">
        <v>26000</v>
      </c>
      <c r="R57" s="18">
        <f t="shared" si="0"/>
        <v>260000000</v>
      </c>
      <c r="S57" s="17" t="s">
        <v>92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</row>
    <row r="58" spans="1:98" s="21" customFormat="1" ht="34.5" customHeight="1" outlineLevel="2" x14ac:dyDescent="0.25">
      <c r="A58" s="17">
        <v>40</v>
      </c>
      <c r="B58" s="17">
        <v>18</v>
      </c>
      <c r="C58" s="17" t="s">
        <v>352</v>
      </c>
      <c r="D58" s="17" t="s">
        <v>353</v>
      </c>
      <c r="E58" s="17" t="s">
        <v>354</v>
      </c>
      <c r="F58" s="17" t="s">
        <v>355</v>
      </c>
      <c r="G58" s="17" t="s">
        <v>32</v>
      </c>
      <c r="H58" s="17" t="s">
        <v>88</v>
      </c>
      <c r="I58" s="17" t="s">
        <v>334</v>
      </c>
      <c r="J58" s="17" t="s">
        <v>277</v>
      </c>
      <c r="K58" s="17" t="s">
        <v>36</v>
      </c>
      <c r="L58" s="17" t="s">
        <v>356</v>
      </c>
      <c r="M58" s="17" t="s">
        <v>357</v>
      </c>
      <c r="N58" s="17" t="s">
        <v>39</v>
      </c>
      <c r="O58" s="17" t="s">
        <v>108</v>
      </c>
      <c r="P58" s="18">
        <v>23000</v>
      </c>
      <c r="Q58" s="19">
        <v>77990</v>
      </c>
      <c r="R58" s="18">
        <f t="shared" si="0"/>
        <v>1793770000</v>
      </c>
      <c r="S58" s="17" t="s">
        <v>92</v>
      </c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</row>
    <row r="59" spans="1:98" s="21" customFormat="1" ht="34.5" customHeight="1" outlineLevel="2" x14ac:dyDescent="0.25">
      <c r="A59" s="17">
        <v>41</v>
      </c>
      <c r="B59" s="17">
        <v>21</v>
      </c>
      <c r="C59" s="17" t="s">
        <v>358</v>
      </c>
      <c r="D59" s="17" t="s">
        <v>359</v>
      </c>
      <c r="E59" s="17" t="s">
        <v>360</v>
      </c>
      <c r="F59" s="17" t="s">
        <v>327</v>
      </c>
      <c r="G59" s="17" t="s">
        <v>32</v>
      </c>
      <c r="H59" s="17" t="s">
        <v>275</v>
      </c>
      <c r="I59" s="17" t="s">
        <v>267</v>
      </c>
      <c r="J59" s="17" t="s">
        <v>277</v>
      </c>
      <c r="K59" s="17" t="s">
        <v>36</v>
      </c>
      <c r="L59" s="17" t="s">
        <v>361</v>
      </c>
      <c r="M59" s="17" t="s">
        <v>336</v>
      </c>
      <c r="N59" s="17" t="s">
        <v>39</v>
      </c>
      <c r="O59" s="17" t="s">
        <v>108</v>
      </c>
      <c r="P59" s="18">
        <v>10000</v>
      </c>
      <c r="Q59" s="19">
        <v>94200</v>
      </c>
      <c r="R59" s="18">
        <f t="shared" si="0"/>
        <v>942000000</v>
      </c>
      <c r="S59" s="17" t="s">
        <v>92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</row>
    <row r="60" spans="1:98" s="2" customFormat="1" ht="34.5" customHeight="1" outlineLevel="2" x14ac:dyDescent="0.25">
      <c r="A60" s="17">
        <v>42</v>
      </c>
      <c r="B60" s="17">
        <v>1</v>
      </c>
      <c r="C60" s="17" t="s">
        <v>362</v>
      </c>
      <c r="D60" s="17" t="s">
        <v>363</v>
      </c>
      <c r="E60" s="17" t="s">
        <v>364</v>
      </c>
      <c r="F60" s="17" t="s">
        <v>349</v>
      </c>
      <c r="G60" s="17" t="s">
        <v>365</v>
      </c>
      <c r="H60" s="17" t="s">
        <v>266</v>
      </c>
      <c r="I60" s="17" t="s">
        <v>366</v>
      </c>
      <c r="J60" s="17" t="s">
        <v>56</v>
      </c>
      <c r="K60" s="17" t="s">
        <v>36</v>
      </c>
      <c r="L60" s="17" t="s">
        <v>367</v>
      </c>
      <c r="M60" s="17" t="s">
        <v>368</v>
      </c>
      <c r="N60" s="17" t="s">
        <v>369</v>
      </c>
      <c r="O60" s="17" t="s">
        <v>108</v>
      </c>
      <c r="P60" s="18">
        <v>10000</v>
      </c>
      <c r="Q60" s="19">
        <v>61900</v>
      </c>
      <c r="R60" s="18">
        <f t="shared" si="0"/>
        <v>619000000</v>
      </c>
      <c r="S60" s="17" t="s">
        <v>370</v>
      </c>
    </row>
    <row r="61" spans="1:98" s="2" customFormat="1" ht="34.5" customHeight="1" outlineLevel="2" x14ac:dyDescent="0.25">
      <c r="A61" s="17">
        <v>43</v>
      </c>
      <c r="B61" s="17">
        <v>3</v>
      </c>
      <c r="C61" s="17" t="s">
        <v>371</v>
      </c>
      <c r="D61" s="17" t="s">
        <v>372</v>
      </c>
      <c r="E61" s="17" t="s">
        <v>373</v>
      </c>
      <c r="F61" s="17" t="s">
        <v>327</v>
      </c>
      <c r="G61" s="17" t="s">
        <v>365</v>
      </c>
      <c r="H61" s="17" t="s">
        <v>275</v>
      </c>
      <c r="I61" s="17" t="s">
        <v>374</v>
      </c>
      <c r="J61" s="17" t="s">
        <v>277</v>
      </c>
      <c r="K61" s="17" t="s">
        <v>185</v>
      </c>
      <c r="L61" s="17" t="s">
        <v>375</v>
      </c>
      <c r="M61" s="17" t="s">
        <v>376</v>
      </c>
      <c r="N61" s="17" t="s">
        <v>39</v>
      </c>
      <c r="O61" s="17" t="s">
        <v>108</v>
      </c>
      <c r="P61" s="18">
        <v>10000</v>
      </c>
      <c r="Q61" s="19">
        <v>80000</v>
      </c>
      <c r="R61" s="18">
        <f t="shared" si="0"/>
        <v>800000000</v>
      </c>
      <c r="S61" s="17" t="s">
        <v>370</v>
      </c>
    </row>
    <row r="62" spans="1:98" s="2" customFormat="1" ht="34.5" customHeight="1" outlineLevel="2" x14ac:dyDescent="0.25">
      <c r="A62" s="17">
        <v>44</v>
      </c>
      <c r="B62" s="17">
        <v>4</v>
      </c>
      <c r="C62" s="17" t="s">
        <v>377</v>
      </c>
      <c r="D62" s="17" t="s">
        <v>378</v>
      </c>
      <c r="E62" s="17" t="s">
        <v>379</v>
      </c>
      <c r="F62" s="17" t="s">
        <v>380</v>
      </c>
      <c r="G62" s="17" t="s">
        <v>365</v>
      </c>
      <c r="H62" s="17" t="s">
        <v>275</v>
      </c>
      <c r="I62" s="17" t="s">
        <v>374</v>
      </c>
      <c r="J62" s="17" t="s">
        <v>277</v>
      </c>
      <c r="K62" s="17" t="s">
        <v>185</v>
      </c>
      <c r="L62" s="17" t="s">
        <v>381</v>
      </c>
      <c r="M62" s="17" t="s">
        <v>376</v>
      </c>
      <c r="N62" s="17" t="s">
        <v>39</v>
      </c>
      <c r="O62" s="17" t="s">
        <v>108</v>
      </c>
      <c r="P62" s="18">
        <v>25000</v>
      </c>
      <c r="Q62" s="19">
        <v>75000</v>
      </c>
      <c r="R62" s="18">
        <f t="shared" si="0"/>
        <v>1875000000</v>
      </c>
      <c r="S62" s="17" t="s">
        <v>370</v>
      </c>
    </row>
    <row r="63" spans="1:98" s="2" customFormat="1" ht="34.5" customHeight="1" outlineLevel="2" x14ac:dyDescent="0.25">
      <c r="A63" s="17">
        <v>45</v>
      </c>
      <c r="B63" s="17">
        <v>3</v>
      </c>
      <c r="C63" s="17" t="s">
        <v>382</v>
      </c>
      <c r="D63" s="17" t="s">
        <v>383</v>
      </c>
      <c r="E63" s="17" t="s">
        <v>384</v>
      </c>
      <c r="F63" s="17" t="s">
        <v>333</v>
      </c>
      <c r="G63" s="17" t="s">
        <v>32</v>
      </c>
      <c r="H63" s="17" t="s">
        <v>275</v>
      </c>
      <c r="I63" s="17" t="s">
        <v>385</v>
      </c>
      <c r="J63" s="17" t="s">
        <v>277</v>
      </c>
      <c r="K63" s="17" t="s">
        <v>185</v>
      </c>
      <c r="L63" s="17" t="s">
        <v>386</v>
      </c>
      <c r="M63" s="17" t="s">
        <v>387</v>
      </c>
      <c r="N63" s="17" t="s">
        <v>39</v>
      </c>
      <c r="O63" s="17" t="s">
        <v>108</v>
      </c>
      <c r="P63" s="18">
        <v>15000</v>
      </c>
      <c r="Q63" s="19">
        <v>64500</v>
      </c>
      <c r="R63" s="18">
        <f t="shared" si="0"/>
        <v>967500000</v>
      </c>
      <c r="S63" s="17" t="s">
        <v>388</v>
      </c>
    </row>
    <row r="64" spans="1:98" s="21" customFormat="1" ht="34.5" customHeight="1" outlineLevel="2" x14ac:dyDescent="0.25">
      <c r="A64" s="17">
        <v>46</v>
      </c>
      <c r="B64" s="17">
        <v>4</v>
      </c>
      <c r="C64" s="17" t="s">
        <v>389</v>
      </c>
      <c r="D64" s="17" t="s">
        <v>390</v>
      </c>
      <c r="E64" s="17" t="s">
        <v>360</v>
      </c>
      <c r="F64" s="17" t="s">
        <v>327</v>
      </c>
      <c r="G64" s="17" t="s">
        <v>32</v>
      </c>
      <c r="H64" s="17" t="s">
        <v>266</v>
      </c>
      <c r="I64" s="17" t="s">
        <v>267</v>
      </c>
      <c r="J64" s="17" t="s">
        <v>35</v>
      </c>
      <c r="K64" s="17" t="s">
        <v>185</v>
      </c>
      <c r="L64" s="17" t="s">
        <v>391</v>
      </c>
      <c r="M64" s="17" t="s">
        <v>392</v>
      </c>
      <c r="N64" s="17" t="s">
        <v>39</v>
      </c>
      <c r="O64" s="17" t="s">
        <v>108</v>
      </c>
      <c r="P64" s="18">
        <v>500</v>
      </c>
      <c r="Q64" s="19">
        <v>85000</v>
      </c>
      <c r="R64" s="18">
        <f t="shared" si="0"/>
        <v>42500000</v>
      </c>
      <c r="S64" s="17" t="s">
        <v>393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</row>
    <row r="65" spans="1:98" s="2" customFormat="1" ht="34.5" customHeight="1" outlineLevel="2" x14ac:dyDescent="0.25">
      <c r="A65" s="17">
        <v>47</v>
      </c>
      <c r="B65" s="17">
        <v>94</v>
      </c>
      <c r="C65" s="17" t="s">
        <v>394</v>
      </c>
      <c r="D65" s="17" t="s">
        <v>395</v>
      </c>
      <c r="E65" s="17" t="s">
        <v>396</v>
      </c>
      <c r="F65" s="17" t="s">
        <v>397</v>
      </c>
      <c r="G65" s="17" t="s">
        <v>32</v>
      </c>
      <c r="H65" s="17" t="s">
        <v>88</v>
      </c>
      <c r="I65" s="17" t="s">
        <v>267</v>
      </c>
      <c r="J65" s="17" t="s">
        <v>35</v>
      </c>
      <c r="K65" s="17" t="s">
        <v>185</v>
      </c>
      <c r="L65" s="17" t="s">
        <v>398</v>
      </c>
      <c r="M65" s="17" t="s">
        <v>351</v>
      </c>
      <c r="N65" s="17" t="s">
        <v>39</v>
      </c>
      <c r="O65" s="17" t="s">
        <v>108</v>
      </c>
      <c r="P65" s="18">
        <v>6000</v>
      </c>
      <c r="Q65" s="19">
        <v>98000</v>
      </c>
      <c r="R65" s="18">
        <f t="shared" si="0"/>
        <v>588000000</v>
      </c>
      <c r="S65" s="17" t="s">
        <v>92</v>
      </c>
    </row>
    <row r="66" spans="1:98" s="2" customFormat="1" ht="23.25" customHeight="1" outlineLevel="2" x14ac:dyDescent="0.2">
      <c r="A66" s="17"/>
      <c r="B66" s="29"/>
      <c r="C66" s="16" t="s">
        <v>399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8"/>
      <c r="Q66" s="19"/>
      <c r="R66" s="18">
        <f t="shared" si="0"/>
        <v>0</v>
      </c>
      <c r="S66" s="17"/>
    </row>
    <row r="67" spans="1:98" s="2" customFormat="1" ht="34.5" customHeight="1" outlineLevel="2" x14ac:dyDescent="0.25">
      <c r="A67" s="17">
        <v>48</v>
      </c>
      <c r="B67" s="17">
        <v>6</v>
      </c>
      <c r="C67" s="17" t="s">
        <v>400</v>
      </c>
      <c r="D67" s="17" t="s">
        <v>401</v>
      </c>
      <c r="E67" s="17" t="s">
        <v>402</v>
      </c>
      <c r="F67" s="17" t="s">
        <v>136</v>
      </c>
      <c r="G67" s="17" t="s">
        <v>115</v>
      </c>
      <c r="H67" s="17" t="s">
        <v>403</v>
      </c>
      <c r="I67" s="17" t="s">
        <v>404</v>
      </c>
      <c r="J67" s="17" t="s">
        <v>277</v>
      </c>
      <c r="K67" s="17" t="s">
        <v>185</v>
      </c>
      <c r="L67" s="17" t="s">
        <v>405</v>
      </c>
      <c r="M67" s="17" t="s">
        <v>121</v>
      </c>
      <c r="N67" s="17" t="s">
        <v>39</v>
      </c>
      <c r="O67" s="17" t="s">
        <v>406</v>
      </c>
      <c r="P67" s="18">
        <v>200000</v>
      </c>
      <c r="Q67" s="19">
        <v>180</v>
      </c>
      <c r="R67" s="18">
        <f t="shared" si="0"/>
        <v>36000000</v>
      </c>
      <c r="S67" s="17" t="s">
        <v>123</v>
      </c>
    </row>
    <row r="68" spans="1:98" s="2" customFormat="1" ht="54.75" customHeight="1" outlineLevel="2" x14ac:dyDescent="0.2">
      <c r="A68" s="17">
        <v>49</v>
      </c>
      <c r="B68" s="17">
        <v>4</v>
      </c>
      <c r="C68" s="22" t="s">
        <v>407</v>
      </c>
      <c r="D68" s="17" t="s">
        <v>408</v>
      </c>
      <c r="E68" s="35" t="s">
        <v>402</v>
      </c>
      <c r="F68" s="25" t="s">
        <v>409</v>
      </c>
      <c r="G68" s="25" t="s">
        <v>410</v>
      </c>
      <c r="H68" s="25" t="s">
        <v>411</v>
      </c>
      <c r="I68" s="17" t="s">
        <v>412</v>
      </c>
      <c r="J68" s="17" t="s">
        <v>56</v>
      </c>
      <c r="K68" s="17" t="s">
        <v>413</v>
      </c>
      <c r="L68" s="17" t="s">
        <v>414</v>
      </c>
      <c r="M68" s="17" t="s">
        <v>415</v>
      </c>
      <c r="N68" s="17" t="s">
        <v>416</v>
      </c>
      <c r="O68" s="25" t="s">
        <v>82</v>
      </c>
      <c r="P68" s="18">
        <v>10000</v>
      </c>
      <c r="Q68" s="18">
        <v>18200</v>
      </c>
      <c r="R68" s="18">
        <f t="shared" si="0"/>
        <v>182000000</v>
      </c>
      <c r="S68" s="37" t="s">
        <v>417</v>
      </c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</row>
    <row r="69" spans="1:98" x14ac:dyDescent="0.25">
      <c r="A69" s="15"/>
      <c r="B69" s="15"/>
      <c r="C69" s="16" t="s">
        <v>418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8">
        <f t="shared" si="0"/>
        <v>0</v>
      </c>
      <c r="S69" s="15"/>
    </row>
    <row r="70" spans="1:98" s="2" customFormat="1" ht="34.5" customHeight="1" outlineLevel="2" x14ac:dyDescent="0.25">
      <c r="A70" s="17">
        <v>50</v>
      </c>
      <c r="B70" s="17">
        <v>1</v>
      </c>
      <c r="C70" s="17" t="s">
        <v>419</v>
      </c>
      <c r="D70" s="17" t="s">
        <v>420</v>
      </c>
      <c r="E70" s="17" t="s">
        <v>421</v>
      </c>
      <c r="F70" s="17" t="s">
        <v>333</v>
      </c>
      <c r="G70" s="17" t="s">
        <v>32</v>
      </c>
      <c r="H70" s="17" t="s">
        <v>33</v>
      </c>
      <c r="I70" s="17" t="s">
        <v>422</v>
      </c>
      <c r="J70" s="17" t="s">
        <v>35</v>
      </c>
      <c r="K70" s="17" t="s">
        <v>423</v>
      </c>
      <c r="L70" s="17" t="s">
        <v>424</v>
      </c>
      <c r="M70" s="17" t="s">
        <v>425</v>
      </c>
      <c r="N70" s="17" t="s">
        <v>39</v>
      </c>
      <c r="O70" s="17" t="s">
        <v>40</v>
      </c>
      <c r="P70" s="18">
        <v>300</v>
      </c>
      <c r="Q70" s="19">
        <v>39100</v>
      </c>
      <c r="R70" s="18">
        <f t="shared" si="0"/>
        <v>11730000</v>
      </c>
      <c r="S70" s="17" t="s">
        <v>426</v>
      </c>
    </row>
    <row r="71" spans="1:98" s="21" customFormat="1" ht="31.5" customHeight="1" outlineLevel="2" x14ac:dyDescent="0.25">
      <c r="A71" s="17">
        <v>51</v>
      </c>
      <c r="B71" s="17">
        <v>5</v>
      </c>
      <c r="C71" s="17" t="s">
        <v>427</v>
      </c>
      <c r="D71" s="17" t="s">
        <v>428</v>
      </c>
      <c r="E71" s="17" t="s">
        <v>429</v>
      </c>
      <c r="F71" s="17" t="s">
        <v>430</v>
      </c>
      <c r="G71" s="17" t="s">
        <v>32</v>
      </c>
      <c r="H71" s="17" t="s">
        <v>33</v>
      </c>
      <c r="I71" s="17" t="s">
        <v>431</v>
      </c>
      <c r="J71" s="17" t="s">
        <v>35</v>
      </c>
      <c r="K71" s="17" t="s">
        <v>36</v>
      </c>
      <c r="L71" s="17" t="s">
        <v>432</v>
      </c>
      <c r="M71" s="17" t="s">
        <v>38</v>
      </c>
      <c r="N71" s="17" t="s">
        <v>39</v>
      </c>
      <c r="O71" s="17" t="s">
        <v>40</v>
      </c>
      <c r="P71" s="18">
        <v>300</v>
      </c>
      <c r="Q71" s="19">
        <v>6500</v>
      </c>
      <c r="R71" s="18">
        <f t="shared" si="0"/>
        <v>1950000</v>
      </c>
      <c r="S71" s="20" t="s">
        <v>41</v>
      </c>
    </row>
    <row r="72" spans="1:98" s="26" customFormat="1" ht="34.5" customHeight="1" outlineLevel="2" x14ac:dyDescent="0.2">
      <c r="A72" s="17">
        <v>52</v>
      </c>
      <c r="B72" s="17">
        <v>14</v>
      </c>
      <c r="C72" s="17" t="s">
        <v>433</v>
      </c>
      <c r="D72" s="17" t="s">
        <v>434</v>
      </c>
      <c r="E72" s="17" t="s">
        <v>435</v>
      </c>
      <c r="F72" s="17" t="s">
        <v>436</v>
      </c>
      <c r="G72" s="17" t="s">
        <v>182</v>
      </c>
      <c r="H72" s="17" t="s">
        <v>437</v>
      </c>
      <c r="I72" s="17" t="s">
        <v>438</v>
      </c>
      <c r="J72" s="17" t="s">
        <v>35</v>
      </c>
      <c r="K72" s="17" t="s">
        <v>185</v>
      </c>
      <c r="L72" s="17" t="s">
        <v>439</v>
      </c>
      <c r="M72" s="17" t="s">
        <v>269</v>
      </c>
      <c r="N72" s="17" t="s">
        <v>39</v>
      </c>
      <c r="O72" s="17" t="s">
        <v>108</v>
      </c>
      <c r="P72" s="18">
        <v>5000</v>
      </c>
      <c r="Q72" s="19">
        <v>2719</v>
      </c>
      <c r="R72" s="18">
        <f t="shared" si="0"/>
        <v>13595000</v>
      </c>
      <c r="S72" s="17" t="s">
        <v>270</v>
      </c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</row>
    <row r="73" spans="1:98" s="2" customFormat="1" ht="34.5" customHeight="1" outlineLevel="2" x14ac:dyDescent="0.25">
      <c r="A73" s="17">
        <v>53</v>
      </c>
      <c r="B73" s="17">
        <v>34</v>
      </c>
      <c r="C73" s="22" t="s">
        <v>440</v>
      </c>
      <c r="D73" s="17" t="s">
        <v>441</v>
      </c>
      <c r="E73" s="23" t="s">
        <v>442</v>
      </c>
      <c r="F73" s="23" t="s">
        <v>443</v>
      </c>
      <c r="G73" s="23" t="s">
        <v>182</v>
      </c>
      <c r="H73" s="23" t="s">
        <v>437</v>
      </c>
      <c r="I73" s="24" t="s">
        <v>444</v>
      </c>
      <c r="J73" s="24" t="s">
        <v>35</v>
      </c>
      <c r="K73" s="17" t="s">
        <v>36</v>
      </c>
      <c r="L73" s="17" t="s">
        <v>445</v>
      </c>
      <c r="M73" s="17" t="s">
        <v>446</v>
      </c>
      <c r="N73" s="17" t="s">
        <v>39</v>
      </c>
      <c r="O73" s="38" t="s">
        <v>108</v>
      </c>
      <c r="P73" s="18">
        <v>2000</v>
      </c>
      <c r="Q73" s="19">
        <v>6699</v>
      </c>
      <c r="R73" s="18">
        <f t="shared" si="0"/>
        <v>13398000</v>
      </c>
      <c r="S73" s="20" t="s">
        <v>446</v>
      </c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</row>
    <row r="74" spans="1:98" s="2" customFormat="1" ht="34.5" customHeight="1" outlineLevel="2" x14ac:dyDescent="0.25">
      <c r="A74" s="17">
        <v>54</v>
      </c>
      <c r="B74" s="17">
        <v>17</v>
      </c>
      <c r="C74" s="22" t="s">
        <v>447</v>
      </c>
      <c r="D74" s="17" t="s">
        <v>448</v>
      </c>
      <c r="E74" s="25" t="s">
        <v>449</v>
      </c>
      <c r="F74" s="25" t="s">
        <v>450</v>
      </c>
      <c r="G74" s="25" t="s">
        <v>182</v>
      </c>
      <c r="H74" s="25" t="s">
        <v>437</v>
      </c>
      <c r="I74" s="17" t="s">
        <v>451</v>
      </c>
      <c r="J74" s="17" t="s">
        <v>56</v>
      </c>
      <c r="K74" s="17" t="s">
        <v>36</v>
      </c>
      <c r="L74" s="17" t="s">
        <v>452</v>
      </c>
      <c r="M74" s="17" t="s">
        <v>453</v>
      </c>
      <c r="N74" s="17" t="s">
        <v>416</v>
      </c>
      <c r="O74" s="25" t="s">
        <v>108</v>
      </c>
      <c r="P74" s="18">
        <v>5000</v>
      </c>
      <c r="Q74" s="18">
        <v>33910</v>
      </c>
      <c r="R74" s="18">
        <f t="shared" si="0"/>
        <v>169550000</v>
      </c>
      <c r="S74" s="17" t="s">
        <v>83</v>
      </c>
    </row>
    <row r="75" spans="1:98" s="2" customFormat="1" ht="34.5" customHeight="1" outlineLevel="2" x14ac:dyDescent="0.25">
      <c r="A75" s="17">
        <v>55</v>
      </c>
      <c r="B75" s="17">
        <v>5</v>
      </c>
      <c r="C75" s="17" t="s">
        <v>454</v>
      </c>
      <c r="D75" s="17" t="s">
        <v>455</v>
      </c>
      <c r="E75" s="17" t="s">
        <v>456</v>
      </c>
      <c r="F75" s="17" t="s">
        <v>457</v>
      </c>
      <c r="G75" s="17" t="s">
        <v>458</v>
      </c>
      <c r="H75" s="17" t="s">
        <v>459</v>
      </c>
      <c r="I75" s="17" t="s">
        <v>460</v>
      </c>
      <c r="J75" s="17" t="s">
        <v>35</v>
      </c>
      <c r="K75" s="17" t="s">
        <v>36</v>
      </c>
      <c r="L75" s="17" t="s">
        <v>461</v>
      </c>
      <c r="M75" s="17" t="s">
        <v>462</v>
      </c>
      <c r="N75" s="17" t="s">
        <v>39</v>
      </c>
      <c r="O75" s="17" t="s">
        <v>108</v>
      </c>
      <c r="P75" s="18">
        <v>6000</v>
      </c>
      <c r="Q75" s="19">
        <v>37000</v>
      </c>
      <c r="R75" s="18">
        <f t="shared" ref="R75:R138" si="1">Q75*P75</f>
        <v>222000000</v>
      </c>
      <c r="S75" s="17" t="s">
        <v>463</v>
      </c>
    </row>
    <row r="76" spans="1:98" s="26" customFormat="1" ht="34.5" customHeight="1" outlineLevel="2" x14ac:dyDescent="0.2">
      <c r="A76" s="17">
        <v>56</v>
      </c>
      <c r="B76" s="17">
        <v>16</v>
      </c>
      <c r="C76" s="35" t="s">
        <v>464</v>
      </c>
      <c r="D76" s="35" t="s">
        <v>465</v>
      </c>
      <c r="E76" s="35" t="s">
        <v>466</v>
      </c>
      <c r="F76" s="35" t="s">
        <v>467</v>
      </c>
      <c r="G76" s="35" t="s">
        <v>182</v>
      </c>
      <c r="H76" s="35" t="s">
        <v>468</v>
      </c>
      <c r="I76" s="35" t="s">
        <v>469</v>
      </c>
      <c r="J76" s="35" t="s">
        <v>56</v>
      </c>
      <c r="K76" s="35" t="s">
        <v>185</v>
      </c>
      <c r="L76" s="35" t="s">
        <v>470</v>
      </c>
      <c r="M76" s="35" t="s">
        <v>471</v>
      </c>
      <c r="N76" s="35" t="s">
        <v>472</v>
      </c>
      <c r="O76" s="35" t="s">
        <v>108</v>
      </c>
      <c r="P76" s="18">
        <v>300</v>
      </c>
      <c r="Q76" s="19">
        <v>41800</v>
      </c>
      <c r="R76" s="18">
        <f t="shared" si="1"/>
        <v>12540000</v>
      </c>
      <c r="S76" s="17" t="s">
        <v>473</v>
      </c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</row>
    <row r="77" spans="1:98" s="2" customFormat="1" ht="34.5" customHeight="1" outlineLevel="2" x14ac:dyDescent="0.25">
      <c r="A77" s="17">
        <v>57</v>
      </c>
      <c r="B77" s="17">
        <v>2</v>
      </c>
      <c r="C77" s="22" t="s">
        <v>474</v>
      </c>
      <c r="D77" s="17" t="s">
        <v>475</v>
      </c>
      <c r="E77" s="25" t="s">
        <v>476</v>
      </c>
      <c r="F77" s="25" t="s">
        <v>477</v>
      </c>
      <c r="G77" s="25" t="s">
        <v>478</v>
      </c>
      <c r="H77" s="25" t="s">
        <v>479</v>
      </c>
      <c r="I77" s="17" t="s">
        <v>215</v>
      </c>
      <c r="J77" s="17" t="s">
        <v>35</v>
      </c>
      <c r="K77" s="17" t="s">
        <v>36</v>
      </c>
      <c r="L77" s="17" t="s">
        <v>480</v>
      </c>
      <c r="M77" s="17" t="s">
        <v>481</v>
      </c>
      <c r="N77" s="17" t="s">
        <v>39</v>
      </c>
      <c r="O77" s="25" t="s">
        <v>132</v>
      </c>
      <c r="P77" s="18">
        <v>2000</v>
      </c>
      <c r="Q77" s="18">
        <v>3612</v>
      </c>
      <c r="R77" s="18">
        <f t="shared" si="1"/>
        <v>7224000</v>
      </c>
      <c r="S77" s="17" t="s">
        <v>482</v>
      </c>
    </row>
    <row r="78" spans="1:98" x14ac:dyDescent="0.25">
      <c r="A78" s="15"/>
      <c r="B78" s="15"/>
      <c r="C78" s="16" t="s">
        <v>483</v>
      </c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8">
        <f t="shared" si="1"/>
        <v>0</v>
      </c>
      <c r="S78" s="15"/>
    </row>
    <row r="79" spans="1:98" s="21" customFormat="1" ht="34.5" customHeight="1" outlineLevel="2" x14ac:dyDescent="0.25">
      <c r="A79" s="17">
        <v>58</v>
      </c>
      <c r="B79" s="17">
        <v>2</v>
      </c>
      <c r="C79" s="17" t="s">
        <v>484</v>
      </c>
      <c r="D79" s="17" t="s">
        <v>485</v>
      </c>
      <c r="E79" s="17" t="s">
        <v>486</v>
      </c>
      <c r="F79" s="17" t="s">
        <v>136</v>
      </c>
      <c r="G79" s="17" t="s">
        <v>127</v>
      </c>
      <c r="H79" s="17" t="s">
        <v>154</v>
      </c>
      <c r="I79" s="17" t="s">
        <v>487</v>
      </c>
      <c r="J79" s="17" t="s">
        <v>35</v>
      </c>
      <c r="K79" s="17" t="s">
        <v>36</v>
      </c>
      <c r="L79" s="17" t="s">
        <v>488</v>
      </c>
      <c r="M79" s="17" t="s">
        <v>304</v>
      </c>
      <c r="N79" s="17" t="s">
        <v>39</v>
      </c>
      <c r="O79" s="17" t="s">
        <v>132</v>
      </c>
      <c r="P79" s="18">
        <v>200000</v>
      </c>
      <c r="Q79" s="19">
        <v>1400</v>
      </c>
      <c r="R79" s="18">
        <f t="shared" si="1"/>
        <v>280000000</v>
      </c>
      <c r="S79" s="20" t="s">
        <v>305</v>
      </c>
    </row>
    <row r="80" spans="1:98" s="2" customFormat="1" ht="34.5" customHeight="1" outlineLevel="2" x14ac:dyDescent="0.25">
      <c r="A80" s="17">
        <v>59</v>
      </c>
      <c r="B80" s="17">
        <v>1</v>
      </c>
      <c r="C80" s="17" t="s">
        <v>489</v>
      </c>
      <c r="D80" s="17" t="s">
        <v>490</v>
      </c>
      <c r="E80" s="17" t="s">
        <v>491</v>
      </c>
      <c r="F80" s="17" t="s">
        <v>492</v>
      </c>
      <c r="G80" s="17" t="s">
        <v>115</v>
      </c>
      <c r="H80" s="17" t="s">
        <v>493</v>
      </c>
      <c r="I80" s="17" t="s">
        <v>117</v>
      </c>
      <c r="J80" s="17" t="s">
        <v>118</v>
      </c>
      <c r="K80" s="17" t="s">
        <v>494</v>
      </c>
      <c r="L80" s="17" t="s">
        <v>495</v>
      </c>
      <c r="M80" s="17" t="s">
        <v>121</v>
      </c>
      <c r="N80" s="17" t="s">
        <v>39</v>
      </c>
      <c r="O80" s="17" t="s">
        <v>122</v>
      </c>
      <c r="P80" s="18">
        <v>6000</v>
      </c>
      <c r="Q80" s="19">
        <v>1600</v>
      </c>
      <c r="R80" s="18">
        <f t="shared" si="1"/>
        <v>9600000</v>
      </c>
      <c r="S80" s="17" t="s">
        <v>123</v>
      </c>
    </row>
    <row r="81" spans="1:98" s="2" customFormat="1" ht="34.5" customHeight="1" outlineLevel="2" x14ac:dyDescent="0.25">
      <c r="A81" s="17">
        <v>60</v>
      </c>
      <c r="B81" s="17">
        <v>11</v>
      </c>
      <c r="C81" s="27" t="s">
        <v>496</v>
      </c>
      <c r="D81" s="28" t="s">
        <v>497</v>
      </c>
      <c r="E81" s="28" t="s">
        <v>498</v>
      </c>
      <c r="F81" s="28" t="s">
        <v>126</v>
      </c>
      <c r="G81" s="28" t="s">
        <v>127</v>
      </c>
      <c r="H81" s="28" t="s">
        <v>499</v>
      </c>
      <c r="I81" s="28" t="s">
        <v>500</v>
      </c>
      <c r="J81" s="28" t="s">
        <v>118</v>
      </c>
      <c r="K81" s="28" t="s">
        <v>36</v>
      </c>
      <c r="L81" s="28" t="s">
        <v>501</v>
      </c>
      <c r="M81" s="28" t="s">
        <v>502</v>
      </c>
      <c r="N81" s="28" t="s">
        <v>39</v>
      </c>
      <c r="O81" s="28" t="s">
        <v>132</v>
      </c>
      <c r="P81" s="18">
        <v>100000</v>
      </c>
      <c r="Q81" s="19">
        <v>2050</v>
      </c>
      <c r="R81" s="18">
        <f t="shared" si="1"/>
        <v>205000000</v>
      </c>
      <c r="S81" s="17" t="s">
        <v>133</v>
      </c>
    </row>
    <row r="82" spans="1:98" s="2" customFormat="1" ht="34.5" customHeight="1" outlineLevel="2" x14ac:dyDescent="0.25">
      <c r="A82" s="17">
        <v>61</v>
      </c>
      <c r="B82" s="17">
        <v>14</v>
      </c>
      <c r="C82" s="22" t="s">
        <v>503</v>
      </c>
      <c r="D82" s="17" t="s">
        <v>504</v>
      </c>
      <c r="E82" s="25" t="s">
        <v>505</v>
      </c>
      <c r="F82" s="25" t="s">
        <v>506</v>
      </c>
      <c r="G82" s="25" t="s">
        <v>127</v>
      </c>
      <c r="H82" s="25" t="s">
        <v>132</v>
      </c>
      <c r="I82" s="17" t="s">
        <v>507</v>
      </c>
      <c r="J82" s="17" t="s">
        <v>56</v>
      </c>
      <c r="K82" s="17" t="s">
        <v>36</v>
      </c>
      <c r="L82" s="17" t="s">
        <v>508</v>
      </c>
      <c r="M82" s="17" t="s">
        <v>509</v>
      </c>
      <c r="N82" s="17" t="s">
        <v>510</v>
      </c>
      <c r="O82" s="25" t="s">
        <v>132</v>
      </c>
      <c r="P82" s="18">
        <v>50000</v>
      </c>
      <c r="Q82" s="18">
        <v>6800</v>
      </c>
      <c r="R82" s="18">
        <f t="shared" si="1"/>
        <v>340000000</v>
      </c>
      <c r="S82" s="17" t="s">
        <v>83</v>
      </c>
    </row>
    <row r="83" spans="1:98" s="2" customFormat="1" ht="34.5" customHeight="1" outlineLevel="2" x14ac:dyDescent="0.25">
      <c r="A83" s="17">
        <v>62</v>
      </c>
      <c r="B83" s="17">
        <v>8</v>
      </c>
      <c r="C83" s="17" t="s">
        <v>511</v>
      </c>
      <c r="D83" s="17" t="s">
        <v>512</v>
      </c>
      <c r="E83" s="17" t="s">
        <v>513</v>
      </c>
      <c r="F83" s="17" t="s">
        <v>514</v>
      </c>
      <c r="G83" s="17" t="s">
        <v>115</v>
      </c>
      <c r="H83" s="17" t="s">
        <v>515</v>
      </c>
      <c r="I83" s="17" t="s">
        <v>516</v>
      </c>
      <c r="J83" s="17" t="s">
        <v>277</v>
      </c>
      <c r="K83" s="17" t="s">
        <v>36</v>
      </c>
      <c r="L83" s="17" t="s">
        <v>517</v>
      </c>
      <c r="M83" s="17" t="s">
        <v>121</v>
      </c>
      <c r="N83" s="17" t="s">
        <v>39</v>
      </c>
      <c r="O83" s="17" t="s">
        <v>406</v>
      </c>
      <c r="P83" s="18">
        <v>10000</v>
      </c>
      <c r="Q83" s="19">
        <v>1990</v>
      </c>
      <c r="R83" s="18">
        <f t="shared" si="1"/>
        <v>19900000</v>
      </c>
      <c r="S83" s="17" t="s">
        <v>123</v>
      </c>
    </row>
    <row r="84" spans="1:98" x14ac:dyDescent="0.25">
      <c r="A84" s="15"/>
      <c r="B84" s="15"/>
      <c r="C84" s="16" t="s">
        <v>518</v>
      </c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8">
        <f t="shared" si="1"/>
        <v>0</v>
      </c>
      <c r="S84" s="15"/>
    </row>
    <row r="85" spans="1:98" s="21" customFormat="1" ht="34.5" customHeight="1" outlineLevel="2" x14ac:dyDescent="0.25">
      <c r="A85" s="17">
        <v>63</v>
      </c>
      <c r="B85" s="17">
        <v>2</v>
      </c>
      <c r="C85" s="17" t="s">
        <v>519</v>
      </c>
      <c r="D85" s="17" t="s">
        <v>520</v>
      </c>
      <c r="E85" s="17" t="s">
        <v>521</v>
      </c>
      <c r="F85" s="17" t="s">
        <v>522</v>
      </c>
      <c r="G85" s="17" t="s">
        <v>523</v>
      </c>
      <c r="H85" s="17" t="s">
        <v>524</v>
      </c>
      <c r="I85" s="17" t="s">
        <v>525</v>
      </c>
      <c r="J85" s="17" t="s">
        <v>56</v>
      </c>
      <c r="K85" s="17" t="s">
        <v>185</v>
      </c>
      <c r="L85" s="17" t="s">
        <v>526</v>
      </c>
      <c r="M85" s="17" t="s">
        <v>527</v>
      </c>
      <c r="N85" s="17" t="s">
        <v>369</v>
      </c>
      <c r="O85" s="17" t="s">
        <v>528</v>
      </c>
      <c r="P85" s="18">
        <v>2000</v>
      </c>
      <c r="Q85" s="19">
        <v>39500</v>
      </c>
      <c r="R85" s="18">
        <f t="shared" si="1"/>
        <v>79000000</v>
      </c>
      <c r="S85" s="17" t="s">
        <v>529</v>
      </c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</row>
    <row r="86" spans="1:98" s="21" customFormat="1" ht="34.5" customHeight="1" outlineLevel="2" x14ac:dyDescent="0.25">
      <c r="A86" s="17">
        <v>64</v>
      </c>
      <c r="B86" s="17">
        <v>3</v>
      </c>
      <c r="C86" s="17" t="s">
        <v>530</v>
      </c>
      <c r="D86" s="17" t="s">
        <v>531</v>
      </c>
      <c r="E86" s="17" t="s">
        <v>532</v>
      </c>
      <c r="F86" s="17" t="s">
        <v>533</v>
      </c>
      <c r="G86" s="17" t="s">
        <v>534</v>
      </c>
      <c r="H86" s="17" t="s">
        <v>535</v>
      </c>
      <c r="I86" s="17" t="s">
        <v>536</v>
      </c>
      <c r="J86" s="17" t="s">
        <v>56</v>
      </c>
      <c r="K86" s="17" t="s">
        <v>185</v>
      </c>
      <c r="L86" s="17" t="s">
        <v>537</v>
      </c>
      <c r="M86" s="17" t="s">
        <v>538</v>
      </c>
      <c r="N86" s="17" t="s">
        <v>539</v>
      </c>
      <c r="O86" s="17" t="s">
        <v>528</v>
      </c>
      <c r="P86" s="18">
        <v>4000</v>
      </c>
      <c r="Q86" s="19">
        <v>154500</v>
      </c>
      <c r="R86" s="18">
        <f t="shared" si="1"/>
        <v>618000000</v>
      </c>
      <c r="S86" s="17" t="s">
        <v>529</v>
      </c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</row>
    <row r="87" spans="1:98" s="26" customFormat="1" ht="34.5" customHeight="1" outlineLevel="2" x14ac:dyDescent="0.2">
      <c r="A87" s="17">
        <v>65</v>
      </c>
      <c r="B87" s="17">
        <v>8</v>
      </c>
      <c r="C87" s="31" t="s">
        <v>540</v>
      </c>
      <c r="D87" s="17" t="s">
        <v>541</v>
      </c>
      <c r="E87" s="17" t="s">
        <v>542</v>
      </c>
      <c r="F87" s="32" t="s">
        <v>543</v>
      </c>
      <c r="G87" s="32" t="s">
        <v>410</v>
      </c>
      <c r="H87" s="33" t="s">
        <v>544</v>
      </c>
      <c r="I87" s="33" t="s">
        <v>545</v>
      </c>
      <c r="J87" s="31" t="s">
        <v>35</v>
      </c>
      <c r="K87" s="17" t="s">
        <v>185</v>
      </c>
      <c r="L87" s="40" t="s">
        <v>546</v>
      </c>
      <c r="M87" s="17" t="s">
        <v>269</v>
      </c>
      <c r="N87" s="17" t="s">
        <v>39</v>
      </c>
      <c r="O87" s="40" t="s">
        <v>108</v>
      </c>
      <c r="P87" s="18">
        <v>2000</v>
      </c>
      <c r="Q87" s="19">
        <v>13265</v>
      </c>
      <c r="R87" s="18">
        <f t="shared" si="1"/>
        <v>26530000</v>
      </c>
      <c r="S87" s="17" t="s">
        <v>270</v>
      </c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</row>
    <row r="88" spans="1:98" x14ac:dyDescent="0.25">
      <c r="A88" s="15"/>
      <c r="B88" s="15"/>
      <c r="C88" s="16" t="s">
        <v>547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8">
        <f t="shared" si="1"/>
        <v>0</v>
      </c>
      <c r="S88" s="15"/>
    </row>
    <row r="89" spans="1:98" s="26" customFormat="1" ht="34.5" customHeight="1" outlineLevel="2" x14ac:dyDescent="0.2">
      <c r="A89" s="17">
        <v>66</v>
      </c>
      <c r="B89" s="17">
        <v>13</v>
      </c>
      <c r="C89" s="17" t="s">
        <v>548</v>
      </c>
      <c r="D89" s="17" t="s">
        <v>549</v>
      </c>
      <c r="E89" s="17" t="s">
        <v>550</v>
      </c>
      <c r="F89" s="17" t="s">
        <v>551</v>
      </c>
      <c r="G89" s="17" t="s">
        <v>127</v>
      </c>
      <c r="H89" s="17" t="s">
        <v>128</v>
      </c>
      <c r="I89" s="17" t="s">
        <v>552</v>
      </c>
      <c r="J89" s="17" t="s">
        <v>35</v>
      </c>
      <c r="K89" s="17" t="s">
        <v>36</v>
      </c>
      <c r="L89" s="17" t="s">
        <v>553</v>
      </c>
      <c r="M89" s="17" t="s">
        <v>269</v>
      </c>
      <c r="N89" s="17" t="s">
        <v>39</v>
      </c>
      <c r="O89" s="17" t="s">
        <v>132</v>
      </c>
      <c r="P89" s="18">
        <v>80000</v>
      </c>
      <c r="Q89" s="19">
        <v>219</v>
      </c>
      <c r="R89" s="18">
        <f t="shared" si="1"/>
        <v>17520000</v>
      </c>
      <c r="S89" s="17" t="s">
        <v>270</v>
      </c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</row>
    <row r="90" spans="1:98" s="2" customFormat="1" ht="34.5" customHeight="1" outlineLevel="2" x14ac:dyDescent="0.25">
      <c r="A90" s="17">
        <v>67</v>
      </c>
      <c r="B90" s="17">
        <v>91</v>
      </c>
      <c r="C90" s="17" t="s">
        <v>554</v>
      </c>
      <c r="D90" s="17" t="s">
        <v>555</v>
      </c>
      <c r="E90" s="17" t="s">
        <v>556</v>
      </c>
      <c r="F90" s="17" t="s">
        <v>557</v>
      </c>
      <c r="G90" s="17" t="s">
        <v>558</v>
      </c>
      <c r="H90" s="17" t="s">
        <v>559</v>
      </c>
      <c r="I90" s="17" t="s">
        <v>560</v>
      </c>
      <c r="J90" s="17" t="s">
        <v>35</v>
      </c>
      <c r="K90" s="17" t="s">
        <v>36</v>
      </c>
      <c r="L90" s="17" t="s">
        <v>561</v>
      </c>
      <c r="M90" s="17" t="s">
        <v>562</v>
      </c>
      <c r="N90" s="17" t="s">
        <v>39</v>
      </c>
      <c r="O90" s="17" t="s">
        <v>563</v>
      </c>
      <c r="P90" s="18">
        <v>100</v>
      </c>
      <c r="Q90" s="19">
        <v>20450</v>
      </c>
      <c r="R90" s="18">
        <f t="shared" si="1"/>
        <v>2045000</v>
      </c>
      <c r="S90" s="17" t="s">
        <v>92</v>
      </c>
    </row>
    <row r="91" spans="1:98" x14ac:dyDescent="0.25">
      <c r="A91" s="15"/>
      <c r="B91" s="15"/>
      <c r="C91" s="16" t="s">
        <v>564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8">
        <f t="shared" si="1"/>
        <v>0</v>
      </c>
      <c r="S91" s="15"/>
    </row>
    <row r="92" spans="1:98" s="26" customFormat="1" ht="34.5" customHeight="1" outlineLevel="2" x14ac:dyDescent="0.2">
      <c r="A92" s="17">
        <v>68</v>
      </c>
      <c r="B92" s="17">
        <v>1</v>
      </c>
      <c r="C92" s="31" t="s">
        <v>565</v>
      </c>
      <c r="D92" s="17" t="s">
        <v>566</v>
      </c>
      <c r="E92" s="17" t="s">
        <v>567</v>
      </c>
      <c r="F92" s="32" t="s">
        <v>244</v>
      </c>
      <c r="G92" s="32" t="s">
        <v>127</v>
      </c>
      <c r="H92" s="33" t="s">
        <v>128</v>
      </c>
      <c r="I92" s="33" t="s">
        <v>230</v>
      </c>
      <c r="J92" s="31" t="s">
        <v>35</v>
      </c>
      <c r="K92" s="17" t="s">
        <v>36</v>
      </c>
      <c r="L92" s="17" t="s">
        <v>568</v>
      </c>
      <c r="M92" s="17" t="s">
        <v>269</v>
      </c>
      <c r="N92" s="17" t="s">
        <v>39</v>
      </c>
      <c r="O92" s="17" t="s">
        <v>132</v>
      </c>
      <c r="P92" s="18">
        <v>15000</v>
      </c>
      <c r="Q92" s="19">
        <v>424</v>
      </c>
      <c r="R92" s="18">
        <f t="shared" si="1"/>
        <v>6360000</v>
      </c>
      <c r="S92" s="17" t="s">
        <v>270</v>
      </c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</row>
    <row r="93" spans="1:98" s="21" customFormat="1" ht="34.5" customHeight="1" outlineLevel="2" x14ac:dyDescent="0.25">
      <c r="A93" s="17">
        <v>69</v>
      </c>
      <c r="B93" s="17">
        <v>3</v>
      </c>
      <c r="C93" s="17" t="s">
        <v>569</v>
      </c>
      <c r="D93" s="17" t="s">
        <v>570</v>
      </c>
      <c r="E93" s="17" t="s">
        <v>567</v>
      </c>
      <c r="F93" s="17" t="s">
        <v>571</v>
      </c>
      <c r="G93" s="17" t="s">
        <v>558</v>
      </c>
      <c r="H93" s="17" t="s">
        <v>559</v>
      </c>
      <c r="I93" s="17" t="s">
        <v>572</v>
      </c>
      <c r="J93" s="17" t="s">
        <v>35</v>
      </c>
      <c r="K93" s="17" t="s">
        <v>36</v>
      </c>
      <c r="L93" s="17" t="s">
        <v>573</v>
      </c>
      <c r="M93" s="17" t="s">
        <v>562</v>
      </c>
      <c r="N93" s="17" t="s">
        <v>39</v>
      </c>
      <c r="O93" s="17" t="s">
        <v>563</v>
      </c>
      <c r="P93" s="18">
        <v>500</v>
      </c>
      <c r="Q93" s="19">
        <v>3850</v>
      </c>
      <c r="R93" s="18">
        <f t="shared" si="1"/>
        <v>1925000</v>
      </c>
      <c r="S93" s="17" t="s">
        <v>92</v>
      </c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</row>
    <row r="94" spans="1:98" s="2" customFormat="1" ht="34.5" customHeight="1" outlineLevel="2" x14ac:dyDescent="0.25">
      <c r="A94" s="17">
        <v>70</v>
      </c>
      <c r="B94" s="17">
        <v>1</v>
      </c>
      <c r="C94" s="27" t="s">
        <v>574</v>
      </c>
      <c r="D94" s="28" t="s">
        <v>575</v>
      </c>
      <c r="E94" s="28" t="s">
        <v>567</v>
      </c>
      <c r="F94" s="28" t="s">
        <v>576</v>
      </c>
      <c r="G94" s="28" t="s">
        <v>127</v>
      </c>
      <c r="H94" s="28" t="s">
        <v>128</v>
      </c>
      <c r="I94" s="28" t="s">
        <v>577</v>
      </c>
      <c r="J94" s="28" t="s">
        <v>118</v>
      </c>
      <c r="K94" s="28" t="s">
        <v>423</v>
      </c>
      <c r="L94" s="28" t="s">
        <v>578</v>
      </c>
      <c r="M94" s="28" t="s">
        <v>579</v>
      </c>
      <c r="N94" s="28" t="s">
        <v>39</v>
      </c>
      <c r="O94" s="28" t="s">
        <v>132</v>
      </c>
      <c r="P94" s="18">
        <v>5000</v>
      </c>
      <c r="Q94" s="19">
        <v>4050</v>
      </c>
      <c r="R94" s="18">
        <f t="shared" si="1"/>
        <v>20250000</v>
      </c>
      <c r="S94" s="17" t="s">
        <v>133</v>
      </c>
    </row>
    <row r="95" spans="1:98" x14ac:dyDescent="0.25">
      <c r="A95" s="15"/>
      <c r="B95" s="15"/>
      <c r="C95" s="16" t="s">
        <v>580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8">
        <f t="shared" si="1"/>
        <v>0</v>
      </c>
      <c r="S95" s="15"/>
    </row>
    <row r="96" spans="1:98" x14ac:dyDescent="0.25">
      <c r="A96" s="15"/>
      <c r="B96" s="15"/>
      <c r="C96" s="16" t="s">
        <v>581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8">
        <f t="shared" si="1"/>
        <v>0</v>
      </c>
      <c r="S96" s="15"/>
    </row>
    <row r="97" spans="1:98" x14ac:dyDescent="0.25">
      <c r="A97" s="15"/>
      <c r="B97" s="15"/>
      <c r="C97" s="16" t="s">
        <v>582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8">
        <f t="shared" si="1"/>
        <v>0</v>
      </c>
      <c r="S97" s="15"/>
    </row>
    <row r="98" spans="1:98" s="2" customFormat="1" ht="34.5" customHeight="1" outlineLevel="2" x14ac:dyDescent="0.2">
      <c r="A98" s="17">
        <v>71</v>
      </c>
      <c r="B98" s="17">
        <v>4</v>
      </c>
      <c r="C98" s="22" t="s">
        <v>583</v>
      </c>
      <c r="D98" s="29" t="s">
        <v>584</v>
      </c>
      <c r="E98" s="17" t="s">
        <v>585</v>
      </c>
      <c r="F98" s="17" t="s">
        <v>586</v>
      </c>
      <c r="G98" s="25" t="s">
        <v>127</v>
      </c>
      <c r="H98" s="25" t="s">
        <v>499</v>
      </c>
      <c r="I98" s="25" t="s">
        <v>230</v>
      </c>
      <c r="J98" s="17" t="s">
        <v>56</v>
      </c>
      <c r="K98" s="17" t="s">
        <v>36</v>
      </c>
      <c r="L98" s="25" t="s">
        <v>587</v>
      </c>
      <c r="M98" s="25" t="s">
        <v>588</v>
      </c>
      <c r="N98" s="25" t="s">
        <v>314</v>
      </c>
      <c r="O98" s="25" t="s">
        <v>132</v>
      </c>
      <c r="P98" s="18">
        <v>80000</v>
      </c>
      <c r="Q98" s="18">
        <v>2247</v>
      </c>
      <c r="R98" s="18">
        <f t="shared" si="1"/>
        <v>179760000</v>
      </c>
      <c r="S98" s="17" t="s">
        <v>589</v>
      </c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</row>
    <row r="99" spans="1:98" x14ac:dyDescent="0.25">
      <c r="A99" s="15"/>
      <c r="B99" s="15"/>
      <c r="C99" s="16" t="s">
        <v>590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8">
        <f t="shared" si="1"/>
        <v>0</v>
      </c>
      <c r="S99" s="15"/>
    </row>
    <row r="100" spans="1:98" s="26" customFormat="1" ht="34.5" customHeight="1" outlineLevel="2" x14ac:dyDescent="0.2">
      <c r="A100" s="17">
        <v>72</v>
      </c>
      <c r="B100" s="17">
        <v>15</v>
      </c>
      <c r="C100" s="17" t="s">
        <v>591</v>
      </c>
      <c r="D100" s="17" t="s">
        <v>592</v>
      </c>
      <c r="E100" s="17" t="s">
        <v>593</v>
      </c>
      <c r="F100" s="17" t="s">
        <v>594</v>
      </c>
      <c r="G100" s="17" t="s">
        <v>32</v>
      </c>
      <c r="H100" s="17" t="s">
        <v>33</v>
      </c>
      <c r="I100" s="17" t="s">
        <v>595</v>
      </c>
      <c r="J100" s="17" t="s">
        <v>35</v>
      </c>
      <c r="K100" s="17" t="s">
        <v>36</v>
      </c>
      <c r="L100" s="17" t="s">
        <v>596</v>
      </c>
      <c r="M100" s="17" t="s">
        <v>269</v>
      </c>
      <c r="N100" s="17" t="s">
        <v>39</v>
      </c>
      <c r="O100" s="17" t="s">
        <v>40</v>
      </c>
      <c r="P100" s="18">
        <v>5000</v>
      </c>
      <c r="Q100" s="19">
        <v>4595</v>
      </c>
      <c r="R100" s="18">
        <f t="shared" si="1"/>
        <v>22975000</v>
      </c>
      <c r="S100" s="17" t="s">
        <v>270</v>
      </c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</row>
    <row r="101" spans="1:98" s="2" customFormat="1" ht="34.5" customHeight="1" outlineLevel="2" x14ac:dyDescent="0.25">
      <c r="A101" s="17">
        <v>73</v>
      </c>
      <c r="B101" s="17">
        <v>77</v>
      </c>
      <c r="C101" s="17" t="s">
        <v>597</v>
      </c>
      <c r="D101" s="17" t="s">
        <v>598</v>
      </c>
      <c r="E101" s="17" t="s">
        <v>599</v>
      </c>
      <c r="F101" s="17" t="s">
        <v>220</v>
      </c>
      <c r="G101" s="17" t="s">
        <v>32</v>
      </c>
      <c r="H101" s="17" t="s">
        <v>88</v>
      </c>
      <c r="I101" s="17" t="s">
        <v>89</v>
      </c>
      <c r="J101" s="17" t="s">
        <v>35</v>
      </c>
      <c r="K101" s="17" t="s">
        <v>36</v>
      </c>
      <c r="L101" s="17" t="s">
        <v>600</v>
      </c>
      <c r="M101" s="17" t="s">
        <v>91</v>
      </c>
      <c r="N101" s="17" t="s">
        <v>39</v>
      </c>
      <c r="O101" s="17" t="s">
        <v>40</v>
      </c>
      <c r="P101" s="18">
        <v>4000</v>
      </c>
      <c r="Q101" s="19">
        <v>998</v>
      </c>
      <c r="R101" s="18">
        <f t="shared" si="1"/>
        <v>3992000</v>
      </c>
      <c r="S101" s="17" t="s">
        <v>92</v>
      </c>
    </row>
    <row r="102" spans="1:98" s="26" customFormat="1" ht="34.5" customHeight="1" outlineLevel="2" x14ac:dyDescent="0.2">
      <c r="A102" s="17">
        <v>74</v>
      </c>
      <c r="B102" s="17">
        <v>11</v>
      </c>
      <c r="C102" s="17" t="s">
        <v>601</v>
      </c>
      <c r="D102" s="17" t="s">
        <v>602</v>
      </c>
      <c r="E102" s="17" t="s">
        <v>599</v>
      </c>
      <c r="F102" s="17" t="s">
        <v>603</v>
      </c>
      <c r="G102" s="17" t="s">
        <v>32</v>
      </c>
      <c r="H102" s="17" t="s">
        <v>33</v>
      </c>
      <c r="I102" s="17" t="s">
        <v>604</v>
      </c>
      <c r="J102" s="17" t="s">
        <v>35</v>
      </c>
      <c r="K102" s="17" t="s">
        <v>185</v>
      </c>
      <c r="L102" s="17" t="s">
        <v>605</v>
      </c>
      <c r="M102" s="17" t="s">
        <v>269</v>
      </c>
      <c r="N102" s="17" t="s">
        <v>39</v>
      </c>
      <c r="O102" s="17" t="s">
        <v>40</v>
      </c>
      <c r="P102" s="18">
        <v>200</v>
      </c>
      <c r="Q102" s="19">
        <v>1650</v>
      </c>
      <c r="R102" s="18">
        <f t="shared" si="1"/>
        <v>330000</v>
      </c>
      <c r="S102" s="17" t="s">
        <v>270</v>
      </c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</row>
    <row r="103" spans="1:98" x14ac:dyDescent="0.25">
      <c r="A103" s="15"/>
      <c r="B103" s="15"/>
      <c r="C103" s="16" t="s">
        <v>606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8">
        <f t="shared" si="1"/>
        <v>0</v>
      </c>
      <c r="S103" s="15"/>
    </row>
    <row r="104" spans="1:98" s="26" customFormat="1" ht="34.5" customHeight="1" outlineLevel="2" x14ac:dyDescent="0.2">
      <c r="A104" s="17">
        <v>75</v>
      </c>
      <c r="B104" s="17">
        <v>43</v>
      </c>
      <c r="C104" s="17" t="s">
        <v>607</v>
      </c>
      <c r="D104" s="17" t="s">
        <v>608</v>
      </c>
      <c r="E104" s="25" t="s">
        <v>609</v>
      </c>
      <c r="F104" s="17" t="s">
        <v>610</v>
      </c>
      <c r="G104" s="17" t="s">
        <v>410</v>
      </c>
      <c r="H104" s="17" t="s">
        <v>544</v>
      </c>
      <c r="I104" s="17" t="s">
        <v>611</v>
      </c>
      <c r="J104" s="17" t="s">
        <v>56</v>
      </c>
      <c r="K104" s="25" t="s">
        <v>36</v>
      </c>
      <c r="L104" s="17" t="s">
        <v>612</v>
      </c>
      <c r="M104" s="17" t="s">
        <v>613</v>
      </c>
      <c r="N104" s="17" t="s">
        <v>614</v>
      </c>
      <c r="O104" s="17" t="s">
        <v>615</v>
      </c>
      <c r="P104" s="18">
        <v>100</v>
      </c>
      <c r="Q104" s="18">
        <v>85400</v>
      </c>
      <c r="R104" s="18">
        <f t="shared" si="1"/>
        <v>8540000</v>
      </c>
      <c r="S104" s="17" t="s">
        <v>60</v>
      </c>
    </row>
    <row r="105" spans="1:98" x14ac:dyDescent="0.25">
      <c r="A105" s="15"/>
      <c r="B105" s="15"/>
      <c r="C105" s="16" t="s">
        <v>616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8">
        <f t="shared" si="1"/>
        <v>0</v>
      </c>
      <c r="S105" s="15"/>
    </row>
    <row r="106" spans="1:98" x14ac:dyDescent="0.25">
      <c r="A106" s="15"/>
      <c r="B106" s="15"/>
      <c r="C106" s="16" t="s">
        <v>617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8">
        <f t="shared" si="1"/>
        <v>0</v>
      </c>
      <c r="S106" s="15"/>
    </row>
    <row r="107" spans="1:98" s="2" customFormat="1" ht="34.5" customHeight="1" outlineLevel="2" x14ac:dyDescent="0.25">
      <c r="A107" s="17">
        <v>76</v>
      </c>
      <c r="B107" s="17">
        <v>13</v>
      </c>
      <c r="C107" s="17" t="s">
        <v>618</v>
      </c>
      <c r="D107" s="17" t="s">
        <v>619</v>
      </c>
      <c r="E107" s="17" t="s">
        <v>620</v>
      </c>
      <c r="F107" s="17" t="s">
        <v>621</v>
      </c>
      <c r="G107" s="17" t="s">
        <v>127</v>
      </c>
      <c r="H107" s="17" t="s">
        <v>128</v>
      </c>
      <c r="I107" s="17" t="s">
        <v>622</v>
      </c>
      <c r="J107" s="17" t="s">
        <v>35</v>
      </c>
      <c r="K107" s="17" t="s">
        <v>185</v>
      </c>
      <c r="L107" s="17" t="s">
        <v>623</v>
      </c>
      <c r="M107" s="17" t="s">
        <v>624</v>
      </c>
      <c r="N107" s="17" t="s">
        <v>39</v>
      </c>
      <c r="O107" s="17" t="s">
        <v>132</v>
      </c>
      <c r="P107" s="18">
        <v>200000</v>
      </c>
      <c r="Q107" s="19">
        <v>1680</v>
      </c>
      <c r="R107" s="18">
        <f t="shared" si="1"/>
        <v>336000000</v>
      </c>
      <c r="S107" s="17" t="s">
        <v>625</v>
      </c>
    </row>
    <row r="108" spans="1:98" s="21" customFormat="1" ht="34.5" customHeight="1" outlineLevel="2" x14ac:dyDescent="0.25">
      <c r="A108" s="17">
        <v>77</v>
      </c>
      <c r="B108" s="17">
        <v>11</v>
      </c>
      <c r="C108" s="17" t="s">
        <v>626</v>
      </c>
      <c r="D108" s="17" t="s">
        <v>627</v>
      </c>
      <c r="E108" s="17" t="s">
        <v>628</v>
      </c>
      <c r="F108" s="17" t="s">
        <v>629</v>
      </c>
      <c r="G108" s="17" t="s">
        <v>127</v>
      </c>
      <c r="H108" s="17" t="s">
        <v>630</v>
      </c>
      <c r="I108" s="17" t="s">
        <v>631</v>
      </c>
      <c r="J108" s="17" t="s">
        <v>35</v>
      </c>
      <c r="K108" s="17" t="s">
        <v>36</v>
      </c>
      <c r="L108" s="17" t="s">
        <v>632</v>
      </c>
      <c r="M108" s="17" t="s">
        <v>304</v>
      </c>
      <c r="N108" s="17" t="s">
        <v>39</v>
      </c>
      <c r="O108" s="17" t="s">
        <v>132</v>
      </c>
      <c r="P108" s="18">
        <v>100000</v>
      </c>
      <c r="Q108" s="19">
        <v>350</v>
      </c>
      <c r="R108" s="18">
        <f t="shared" si="1"/>
        <v>35000000</v>
      </c>
      <c r="S108" s="20" t="s">
        <v>305</v>
      </c>
    </row>
    <row r="109" spans="1:98" s="2" customFormat="1" ht="34.5" customHeight="1" outlineLevel="2" x14ac:dyDescent="0.2">
      <c r="A109" s="17">
        <v>78</v>
      </c>
      <c r="B109" s="17">
        <v>5</v>
      </c>
      <c r="C109" s="22" t="s">
        <v>633</v>
      </c>
      <c r="D109" s="29" t="s">
        <v>634</v>
      </c>
      <c r="E109" s="17" t="s">
        <v>635</v>
      </c>
      <c r="F109" s="17" t="s">
        <v>629</v>
      </c>
      <c r="G109" s="25" t="s">
        <v>127</v>
      </c>
      <c r="H109" s="25" t="s">
        <v>636</v>
      </c>
      <c r="I109" s="25" t="s">
        <v>155</v>
      </c>
      <c r="J109" s="17" t="s">
        <v>56</v>
      </c>
      <c r="K109" s="29" t="s">
        <v>225</v>
      </c>
      <c r="L109" s="25" t="s">
        <v>637</v>
      </c>
      <c r="M109" s="25" t="s">
        <v>638</v>
      </c>
      <c r="N109" s="25" t="s">
        <v>639</v>
      </c>
      <c r="O109" s="25" t="s">
        <v>132</v>
      </c>
      <c r="P109" s="18">
        <v>240000</v>
      </c>
      <c r="Q109" s="18">
        <v>2600</v>
      </c>
      <c r="R109" s="18">
        <f t="shared" si="1"/>
        <v>624000000</v>
      </c>
      <c r="S109" s="17" t="s">
        <v>589</v>
      </c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</row>
    <row r="110" spans="1:98" x14ac:dyDescent="0.25">
      <c r="A110" s="15"/>
      <c r="B110" s="15"/>
      <c r="C110" s="16" t="s">
        <v>640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8">
        <f t="shared" si="1"/>
        <v>0</v>
      </c>
      <c r="S110" s="15"/>
    </row>
    <row r="111" spans="1:98" s="2" customFormat="1" ht="34.5" customHeight="1" outlineLevel="2" x14ac:dyDescent="0.25">
      <c r="A111" s="17">
        <v>79</v>
      </c>
      <c r="B111" s="17">
        <v>4</v>
      </c>
      <c r="C111" s="17" t="s">
        <v>641</v>
      </c>
      <c r="D111" s="17" t="s">
        <v>642</v>
      </c>
      <c r="E111" s="17" t="s">
        <v>643</v>
      </c>
      <c r="F111" s="17" t="s">
        <v>114</v>
      </c>
      <c r="G111" s="17" t="s">
        <v>32</v>
      </c>
      <c r="H111" s="17" t="s">
        <v>33</v>
      </c>
      <c r="I111" s="17" t="s">
        <v>644</v>
      </c>
      <c r="J111" s="17" t="s">
        <v>35</v>
      </c>
      <c r="K111" s="17" t="s">
        <v>36</v>
      </c>
      <c r="L111" s="17" t="s">
        <v>645</v>
      </c>
      <c r="M111" s="17" t="s">
        <v>187</v>
      </c>
      <c r="N111" s="17" t="s">
        <v>39</v>
      </c>
      <c r="O111" s="17" t="s">
        <v>108</v>
      </c>
      <c r="P111" s="18">
        <v>10</v>
      </c>
      <c r="Q111" s="19">
        <v>24000</v>
      </c>
      <c r="R111" s="18">
        <f t="shared" si="1"/>
        <v>240000</v>
      </c>
      <c r="S111" s="17" t="s">
        <v>188</v>
      </c>
    </row>
    <row r="112" spans="1:98" s="2" customFormat="1" ht="34.5" customHeight="1" outlineLevel="2" x14ac:dyDescent="0.25">
      <c r="A112" s="17">
        <v>80</v>
      </c>
      <c r="B112" s="17">
        <v>4</v>
      </c>
      <c r="C112" s="17" t="s">
        <v>641</v>
      </c>
      <c r="D112" s="17" t="s">
        <v>642</v>
      </c>
      <c r="E112" s="17" t="s">
        <v>643</v>
      </c>
      <c r="F112" s="17" t="s">
        <v>114</v>
      </c>
      <c r="G112" s="17" t="s">
        <v>32</v>
      </c>
      <c r="H112" s="17" t="s">
        <v>33</v>
      </c>
      <c r="I112" s="17" t="s">
        <v>644</v>
      </c>
      <c r="J112" s="17" t="s">
        <v>35</v>
      </c>
      <c r="K112" s="17" t="s">
        <v>36</v>
      </c>
      <c r="L112" s="17" t="s">
        <v>645</v>
      </c>
      <c r="M112" s="17" t="s">
        <v>187</v>
      </c>
      <c r="N112" s="17" t="s">
        <v>39</v>
      </c>
      <c r="O112" s="17" t="s">
        <v>108</v>
      </c>
      <c r="P112" s="18">
        <v>10</v>
      </c>
      <c r="Q112" s="19">
        <v>24000</v>
      </c>
      <c r="R112" s="18">
        <f t="shared" si="1"/>
        <v>240000</v>
      </c>
      <c r="S112" s="17" t="s">
        <v>188</v>
      </c>
    </row>
    <row r="113" spans="1:98" x14ac:dyDescent="0.25">
      <c r="A113" s="15"/>
      <c r="B113" s="15"/>
      <c r="C113" s="16" t="s">
        <v>646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8">
        <f t="shared" si="1"/>
        <v>0</v>
      </c>
      <c r="S113" s="15"/>
    </row>
    <row r="114" spans="1:98" s="21" customFormat="1" ht="34.5" customHeight="1" outlineLevel="2" x14ac:dyDescent="0.25">
      <c r="A114" s="17">
        <v>81</v>
      </c>
      <c r="B114" s="17">
        <v>24</v>
      </c>
      <c r="C114" s="17" t="s">
        <v>647</v>
      </c>
      <c r="D114" s="17" t="s">
        <v>648</v>
      </c>
      <c r="E114" s="17" t="s">
        <v>649</v>
      </c>
      <c r="F114" s="17" t="s">
        <v>650</v>
      </c>
      <c r="G114" s="17" t="s">
        <v>410</v>
      </c>
      <c r="H114" s="17" t="s">
        <v>33</v>
      </c>
      <c r="I114" s="17" t="s">
        <v>651</v>
      </c>
      <c r="J114" s="17" t="s">
        <v>35</v>
      </c>
      <c r="K114" s="17" t="s">
        <v>185</v>
      </c>
      <c r="L114" s="17" t="s">
        <v>652</v>
      </c>
      <c r="M114" s="17" t="s">
        <v>38</v>
      </c>
      <c r="N114" s="17" t="s">
        <v>39</v>
      </c>
      <c r="O114" s="17" t="s">
        <v>40</v>
      </c>
      <c r="P114" s="18">
        <v>50</v>
      </c>
      <c r="Q114" s="19">
        <v>84000</v>
      </c>
      <c r="R114" s="18">
        <f t="shared" si="1"/>
        <v>4200000</v>
      </c>
      <c r="S114" s="20" t="s">
        <v>41</v>
      </c>
    </row>
    <row r="115" spans="1:98" s="21" customFormat="1" ht="34.5" customHeight="1" outlineLevel="2" x14ac:dyDescent="0.25">
      <c r="A115" s="17">
        <v>82</v>
      </c>
      <c r="B115" s="17">
        <v>1</v>
      </c>
      <c r="C115" s="17" t="s">
        <v>653</v>
      </c>
      <c r="D115" s="17" t="s">
        <v>654</v>
      </c>
      <c r="E115" s="17" t="s">
        <v>655</v>
      </c>
      <c r="F115" s="17" t="s">
        <v>235</v>
      </c>
      <c r="G115" s="17" t="s">
        <v>127</v>
      </c>
      <c r="H115" s="17" t="s">
        <v>128</v>
      </c>
      <c r="I115" s="17" t="s">
        <v>656</v>
      </c>
      <c r="J115" s="17" t="s">
        <v>118</v>
      </c>
      <c r="K115" s="17" t="s">
        <v>36</v>
      </c>
      <c r="L115" s="17" t="s">
        <v>657</v>
      </c>
      <c r="M115" s="17" t="s">
        <v>304</v>
      </c>
      <c r="N115" s="17" t="s">
        <v>39</v>
      </c>
      <c r="O115" s="17" t="s">
        <v>132</v>
      </c>
      <c r="P115" s="18">
        <v>40000</v>
      </c>
      <c r="Q115" s="19">
        <v>1050</v>
      </c>
      <c r="R115" s="18">
        <f t="shared" si="1"/>
        <v>42000000</v>
      </c>
      <c r="S115" s="20" t="s">
        <v>305</v>
      </c>
    </row>
    <row r="116" spans="1:98" s="2" customFormat="1" ht="34.5" customHeight="1" outlineLevel="2" x14ac:dyDescent="0.2">
      <c r="A116" s="17">
        <v>83</v>
      </c>
      <c r="B116" s="17">
        <v>2</v>
      </c>
      <c r="C116" s="22" t="s">
        <v>658</v>
      </c>
      <c r="D116" s="17" t="s">
        <v>659</v>
      </c>
      <c r="E116" s="25" t="s">
        <v>660</v>
      </c>
      <c r="F116" s="25" t="s">
        <v>661</v>
      </c>
      <c r="G116" s="25" t="s">
        <v>127</v>
      </c>
      <c r="H116" s="25" t="s">
        <v>128</v>
      </c>
      <c r="I116" s="25" t="s">
        <v>252</v>
      </c>
      <c r="J116" s="17" t="s">
        <v>56</v>
      </c>
      <c r="K116" s="29" t="s">
        <v>185</v>
      </c>
      <c r="L116" s="25" t="s">
        <v>662</v>
      </c>
      <c r="M116" s="25" t="s">
        <v>663</v>
      </c>
      <c r="N116" s="25" t="s">
        <v>664</v>
      </c>
      <c r="O116" s="25" t="s">
        <v>132</v>
      </c>
      <c r="P116" s="18">
        <v>5000</v>
      </c>
      <c r="Q116" s="18">
        <v>1582</v>
      </c>
      <c r="R116" s="18">
        <f t="shared" si="1"/>
        <v>7910000</v>
      </c>
      <c r="S116" s="17" t="s">
        <v>589</v>
      </c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</row>
    <row r="117" spans="1:98" s="2" customFormat="1" ht="34.5" customHeight="1" outlineLevel="2" x14ac:dyDescent="0.2">
      <c r="A117" s="17">
        <v>84</v>
      </c>
      <c r="B117" s="17">
        <v>6</v>
      </c>
      <c r="C117" s="17" t="s">
        <v>665</v>
      </c>
      <c r="D117" s="41" t="s">
        <v>666</v>
      </c>
      <c r="E117" s="17" t="s">
        <v>667</v>
      </c>
      <c r="F117" s="17" t="s">
        <v>153</v>
      </c>
      <c r="G117" s="17" t="s">
        <v>127</v>
      </c>
      <c r="H117" s="41" t="s">
        <v>668</v>
      </c>
      <c r="I117" s="41" t="s">
        <v>669</v>
      </c>
      <c r="J117" s="17" t="s">
        <v>56</v>
      </c>
      <c r="K117" s="41" t="s">
        <v>423</v>
      </c>
      <c r="L117" s="17" t="s">
        <v>670</v>
      </c>
      <c r="M117" s="41" t="s">
        <v>671</v>
      </c>
      <c r="N117" s="41" t="s">
        <v>672</v>
      </c>
      <c r="O117" s="17" t="s">
        <v>132</v>
      </c>
      <c r="P117" s="18">
        <v>300000</v>
      </c>
      <c r="Q117" s="18">
        <v>1260</v>
      </c>
      <c r="R117" s="18">
        <f t="shared" si="1"/>
        <v>378000000</v>
      </c>
      <c r="S117" s="17" t="s">
        <v>673</v>
      </c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</row>
    <row r="118" spans="1:98" s="2" customFormat="1" ht="55.5" customHeight="1" outlineLevel="2" x14ac:dyDescent="0.25">
      <c r="A118" s="17">
        <v>85</v>
      </c>
      <c r="B118" s="17">
        <v>3</v>
      </c>
      <c r="C118" s="17" t="s">
        <v>674</v>
      </c>
      <c r="D118" s="17" t="s">
        <v>675</v>
      </c>
      <c r="E118" s="17" t="s">
        <v>676</v>
      </c>
      <c r="F118" s="17" t="s">
        <v>677</v>
      </c>
      <c r="G118" s="17" t="s">
        <v>127</v>
      </c>
      <c r="H118" s="17" t="s">
        <v>128</v>
      </c>
      <c r="I118" s="17" t="s">
        <v>252</v>
      </c>
      <c r="J118" s="17" t="s">
        <v>35</v>
      </c>
      <c r="K118" s="17" t="s">
        <v>36</v>
      </c>
      <c r="L118" s="17" t="s">
        <v>678</v>
      </c>
      <c r="M118" s="17" t="s">
        <v>679</v>
      </c>
      <c r="N118" s="17" t="s">
        <v>680</v>
      </c>
      <c r="O118" s="17" t="s">
        <v>132</v>
      </c>
      <c r="P118" s="18">
        <v>50000</v>
      </c>
      <c r="Q118" s="19">
        <v>3192</v>
      </c>
      <c r="R118" s="18">
        <f t="shared" si="1"/>
        <v>159600000</v>
      </c>
      <c r="S118" s="17" t="s">
        <v>625</v>
      </c>
    </row>
    <row r="119" spans="1:98" s="2" customFormat="1" ht="34.5" customHeight="1" outlineLevel="2" x14ac:dyDescent="0.25">
      <c r="A119" s="17">
        <v>86</v>
      </c>
      <c r="B119" s="17">
        <v>4</v>
      </c>
      <c r="C119" s="17" t="s">
        <v>681</v>
      </c>
      <c r="D119" s="17" t="s">
        <v>682</v>
      </c>
      <c r="E119" s="17" t="s">
        <v>683</v>
      </c>
      <c r="F119" s="17" t="s">
        <v>239</v>
      </c>
      <c r="G119" s="17" t="s">
        <v>127</v>
      </c>
      <c r="H119" s="17" t="s">
        <v>128</v>
      </c>
      <c r="I119" s="17" t="s">
        <v>252</v>
      </c>
      <c r="J119" s="17" t="s">
        <v>277</v>
      </c>
      <c r="K119" s="17" t="s">
        <v>36</v>
      </c>
      <c r="L119" s="17" t="s">
        <v>684</v>
      </c>
      <c r="M119" s="17" t="s">
        <v>685</v>
      </c>
      <c r="N119" s="17" t="s">
        <v>39</v>
      </c>
      <c r="O119" s="17" t="s">
        <v>132</v>
      </c>
      <c r="P119" s="18">
        <v>30000</v>
      </c>
      <c r="Q119" s="19">
        <v>1580</v>
      </c>
      <c r="R119" s="18">
        <f t="shared" si="1"/>
        <v>47400000</v>
      </c>
      <c r="S119" s="17" t="s">
        <v>686</v>
      </c>
    </row>
    <row r="120" spans="1:98" s="2" customFormat="1" ht="34.5" customHeight="1" outlineLevel="2" x14ac:dyDescent="0.2">
      <c r="A120" s="17">
        <v>87</v>
      </c>
      <c r="B120" s="17">
        <v>7</v>
      </c>
      <c r="C120" s="17" t="s">
        <v>687</v>
      </c>
      <c r="D120" s="17" t="s">
        <v>688</v>
      </c>
      <c r="E120" s="41" t="s">
        <v>689</v>
      </c>
      <c r="F120" s="17" t="s">
        <v>690</v>
      </c>
      <c r="G120" s="42" t="s">
        <v>127</v>
      </c>
      <c r="H120" s="17" t="s">
        <v>128</v>
      </c>
      <c r="I120" s="41" t="s">
        <v>691</v>
      </c>
      <c r="J120" s="17" t="s">
        <v>56</v>
      </c>
      <c r="K120" s="41" t="s">
        <v>36</v>
      </c>
      <c r="L120" s="17" t="s">
        <v>692</v>
      </c>
      <c r="M120" s="41" t="s">
        <v>693</v>
      </c>
      <c r="N120" s="41" t="s">
        <v>694</v>
      </c>
      <c r="O120" s="17" t="s">
        <v>132</v>
      </c>
      <c r="P120" s="18">
        <v>40000</v>
      </c>
      <c r="Q120" s="18">
        <v>5750</v>
      </c>
      <c r="R120" s="18">
        <f t="shared" si="1"/>
        <v>230000000</v>
      </c>
      <c r="S120" s="17" t="s">
        <v>673</v>
      </c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</row>
    <row r="121" spans="1:98" s="2" customFormat="1" ht="34.5" customHeight="1" outlineLevel="2" x14ac:dyDescent="0.2">
      <c r="A121" s="17">
        <v>88</v>
      </c>
      <c r="B121" s="17">
        <v>1</v>
      </c>
      <c r="C121" s="17" t="s">
        <v>695</v>
      </c>
      <c r="D121" s="17" t="s">
        <v>696</v>
      </c>
      <c r="E121" s="17" t="s">
        <v>697</v>
      </c>
      <c r="F121" s="25" t="s">
        <v>239</v>
      </c>
      <c r="G121" s="17" t="s">
        <v>127</v>
      </c>
      <c r="H121" s="25" t="s">
        <v>154</v>
      </c>
      <c r="I121" s="25" t="s">
        <v>230</v>
      </c>
      <c r="J121" s="17" t="s">
        <v>35</v>
      </c>
      <c r="K121" s="17" t="s">
        <v>36</v>
      </c>
      <c r="L121" s="25" t="s">
        <v>698</v>
      </c>
      <c r="M121" s="25" t="s">
        <v>624</v>
      </c>
      <c r="N121" s="25" t="s">
        <v>39</v>
      </c>
      <c r="O121" s="25" t="s">
        <v>132</v>
      </c>
      <c r="P121" s="18">
        <v>150000</v>
      </c>
      <c r="Q121" s="18">
        <v>1200</v>
      </c>
      <c r="R121" s="18">
        <f t="shared" si="1"/>
        <v>180000000</v>
      </c>
      <c r="S121" s="17" t="s">
        <v>699</v>
      </c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</row>
    <row r="122" spans="1:98" s="2" customFormat="1" ht="34.5" customHeight="1" outlineLevel="2" x14ac:dyDescent="0.25">
      <c r="A122" s="17">
        <v>89</v>
      </c>
      <c r="B122" s="17">
        <v>9</v>
      </c>
      <c r="C122" s="17" t="s">
        <v>700</v>
      </c>
      <c r="D122" s="43" t="s">
        <v>701</v>
      </c>
      <c r="E122" s="17" t="s">
        <v>667</v>
      </c>
      <c r="F122" s="17" t="s">
        <v>153</v>
      </c>
      <c r="G122" s="17" t="s">
        <v>127</v>
      </c>
      <c r="H122" s="17" t="s">
        <v>702</v>
      </c>
      <c r="I122" s="17" t="s">
        <v>703</v>
      </c>
      <c r="J122" s="17" t="s">
        <v>118</v>
      </c>
      <c r="K122" s="17" t="s">
        <v>36</v>
      </c>
      <c r="L122" s="17" t="s">
        <v>704</v>
      </c>
      <c r="M122" s="17" t="s">
        <v>705</v>
      </c>
      <c r="N122" s="17" t="s">
        <v>39</v>
      </c>
      <c r="O122" s="17" t="s">
        <v>132</v>
      </c>
      <c r="P122" s="18">
        <v>500000</v>
      </c>
      <c r="Q122" s="19">
        <v>504</v>
      </c>
      <c r="R122" s="18">
        <f t="shared" si="1"/>
        <v>252000000</v>
      </c>
      <c r="S122" s="17" t="s">
        <v>706</v>
      </c>
    </row>
    <row r="123" spans="1:98" s="26" customFormat="1" ht="34.5" customHeight="1" outlineLevel="2" x14ac:dyDescent="0.2">
      <c r="A123" s="17">
        <v>90</v>
      </c>
      <c r="B123" s="17">
        <v>2</v>
      </c>
      <c r="C123" s="29" t="s">
        <v>707</v>
      </c>
      <c r="D123" s="29" t="s">
        <v>708</v>
      </c>
      <c r="E123" s="29" t="s">
        <v>709</v>
      </c>
      <c r="F123" s="29" t="s">
        <v>710</v>
      </c>
      <c r="G123" s="29" t="s">
        <v>711</v>
      </c>
      <c r="H123" s="29" t="s">
        <v>712</v>
      </c>
      <c r="I123" s="29" t="s">
        <v>713</v>
      </c>
      <c r="J123" s="17" t="s">
        <v>277</v>
      </c>
      <c r="K123" s="29" t="s">
        <v>36</v>
      </c>
      <c r="L123" s="29" t="s">
        <v>714</v>
      </c>
      <c r="M123" s="29" t="s">
        <v>715</v>
      </c>
      <c r="N123" s="29" t="s">
        <v>716</v>
      </c>
      <c r="O123" s="29" t="s">
        <v>132</v>
      </c>
      <c r="P123" s="18">
        <v>120000</v>
      </c>
      <c r="Q123" s="19">
        <v>780</v>
      </c>
      <c r="R123" s="18">
        <f t="shared" si="1"/>
        <v>93600000</v>
      </c>
      <c r="S123" s="17" t="s">
        <v>717</v>
      </c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</row>
    <row r="124" spans="1:98" s="2" customFormat="1" ht="34.5" customHeight="1" outlineLevel="2" x14ac:dyDescent="0.2">
      <c r="A124" s="17">
        <v>91</v>
      </c>
      <c r="B124" s="17">
        <v>1</v>
      </c>
      <c r="C124" s="17" t="s">
        <v>718</v>
      </c>
      <c r="D124" s="17" t="s">
        <v>719</v>
      </c>
      <c r="E124" s="17" t="s">
        <v>720</v>
      </c>
      <c r="F124" s="17" t="s">
        <v>661</v>
      </c>
      <c r="G124" s="17" t="s">
        <v>127</v>
      </c>
      <c r="H124" s="17" t="s">
        <v>128</v>
      </c>
      <c r="I124" s="44" t="s">
        <v>230</v>
      </c>
      <c r="J124" s="17" t="s">
        <v>56</v>
      </c>
      <c r="K124" s="17" t="s">
        <v>36</v>
      </c>
      <c r="L124" s="45" t="s">
        <v>721</v>
      </c>
      <c r="M124" s="17" t="s">
        <v>722</v>
      </c>
      <c r="N124" s="25" t="s">
        <v>664</v>
      </c>
      <c r="O124" s="29" t="s">
        <v>132</v>
      </c>
      <c r="P124" s="18">
        <v>100000</v>
      </c>
      <c r="Q124" s="18">
        <v>689</v>
      </c>
      <c r="R124" s="18">
        <f t="shared" si="1"/>
        <v>68900000</v>
      </c>
      <c r="S124" s="17" t="s">
        <v>723</v>
      </c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</row>
    <row r="125" spans="1:98" s="2" customFormat="1" ht="34.5" customHeight="1" outlineLevel="2" x14ac:dyDescent="0.2">
      <c r="A125" s="17">
        <v>92</v>
      </c>
      <c r="B125" s="17">
        <v>3</v>
      </c>
      <c r="C125" s="17" t="s">
        <v>724</v>
      </c>
      <c r="D125" s="17" t="s">
        <v>725</v>
      </c>
      <c r="E125" s="17" t="s">
        <v>726</v>
      </c>
      <c r="F125" s="17" t="s">
        <v>621</v>
      </c>
      <c r="G125" s="17" t="s">
        <v>127</v>
      </c>
      <c r="H125" s="17" t="s">
        <v>128</v>
      </c>
      <c r="I125" s="17" t="s">
        <v>727</v>
      </c>
      <c r="J125" s="17" t="s">
        <v>118</v>
      </c>
      <c r="K125" s="17" t="s">
        <v>36</v>
      </c>
      <c r="L125" s="17" t="s">
        <v>728</v>
      </c>
      <c r="M125" s="17" t="s">
        <v>729</v>
      </c>
      <c r="N125" s="17" t="s">
        <v>39</v>
      </c>
      <c r="O125" s="17" t="s">
        <v>132</v>
      </c>
      <c r="P125" s="18">
        <v>20000</v>
      </c>
      <c r="Q125" s="18">
        <v>3880</v>
      </c>
      <c r="R125" s="18">
        <f t="shared" si="1"/>
        <v>77600000</v>
      </c>
      <c r="S125" s="17" t="s">
        <v>730</v>
      </c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</row>
    <row r="126" spans="1:98" s="2" customFormat="1" ht="34.5" customHeight="1" outlineLevel="2" x14ac:dyDescent="0.2">
      <c r="A126" s="17">
        <v>93</v>
      </c>
      <c r="B126" s="17">
        <v>2</v>
      </c>
      <c r="C126" s="17" t="s">
        <v>731</v>
      </c>
      <c r="D126" s="17" t="s">
        <v>732</v>
      </c>
      <c r="E126" s="17" t="s">
        <v>733</v>
      </c>
      <c r="F126" s="17" t="s">
        <v>734</v>
      </c>
      <c r="G126" s="17" t="s">
        <v>127</v>
      </c>
      <c r="H126" s="17" t="s">
        <v>499</v>
      </c>
      <c r="I126" s="17" t="s">
        <v>252</v>
      </c>
      <c r="J126" s="17" t="s">
        <v>277</v>
      </c>
      <c r="K126" s="17" t="s">
        <v>36</v>
      </c>
      <c r="L126" s="17" t="s">
        <v>735</v>
      </c>
      <c r="M126" s="17" t="s">
        <v>685</v>
      </c>
      <c r="N126" s="17" t="s">
        <v>39</v>
      </c>
      <c r="O126" s="17" t="s">
        <v>132</v>
      </c>
      <c r="P126" s="18">
        <v>100000</v>
      </c>
      <c r="Q126" s="18">
        <v>1749</v>
      </c>
      <c r="R126" s="18">
        <f t="shared" si="1"/>
        <v>174900000</v>
      </c>
      <c r="S126" s="17" t="s">
        <v>736</v>
      </c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</row>
    <row r="127" spans="1:98" s="21" customFormat="1" ht="34.5" customHeight="1" outlineLevel="2" x14ac:dyDescent="0.25">
      <c r="A127" s="17">
        <v>94</v>
      </c>
      <c r="B127" s="17">
        <v>7</v>
      </c>
      <c r="C127" s="17" t="s">
        <v>737</v>
      </c>
      <c r="D127" s="17" t="s">
        <v>738</v>
      </c>
      <c r="E127" s="17" t="s">
        <v>739</v>
      </c>
      <c r="F127" s="17" t="s">
        <v>740</v>
      </c>
      <c r="G127" s="17" t="s">
        <v>127</v>
      </c>
      <c r="H127" s="17" t="s">
        <v>132</v>
      </c>
      <c r="I127" s="17" t="s">
        <v>741</v>
      </c>
      <c r="J127" s="17" t="s">
        <v>35</v>
      </c>
      <c r="K127" s="17" t="s">
        <v>36</v>
      </c>
      <c r="L127" s="17" t="s">
        <v>742</v>
      </c>
      <c r="M127" s="17" t="s">
        <v>387</v>
      </c>
      <c r="N127" s="17" t="s">
        <v>39</v>
      </c>
      <c r="O127" s="17" t="s">
        <v>132</v>
      </c>
      <c r="P127" s="18">
        <v>60000</v>
      </c>
      <c r="Q127" s="19">
        <v>3150</v>
      </c>
      <c r="R127" s="18">
        <f t="shared" si="1"/>
        <v>189000000</v>
      </c>
      <c r="S127" s="17" t="s">
        <v>92</v>
      </c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</row>
    <row r="128" spans="1:98" s="21" customFormat="1" ht="34.5" customHeight="1" outlineLevel="2" x14ac:dyDescent="0.25">
      <c r="A128" s="17">
        <v>95</v>
      </c>
      <c r="B128" s="17">
        <v>2</v>
      </c>
      <c r="C128" s="17" t="s">
        <v>743</v>
      </c>
      <c r="D128" s="17" t="s">
        <v>744</v>
      </c>
      <c r="E128" s="17" t="s">
        <v>745</v>
      </c>
      <c r="F128" s="17" t="s">
        <v>746</v>
      </c>
      <c r="G128" s="17" t="s">
        <v>127</v>
      </c>
      <c r="H128" s="17" t="s">
        <v>499</v>
      </c>
      <c r="I128" s="17" t="s">
        <v>252</v>
      </c>
      <c r="J128" s="17" t="s">
        <v>56</v>
      </c>
      <c r="K128" s="17" t="s">
        <v>36</v>
      </c>
      <c r="L128" s="17" t="s">
        <v>747</v>
      </c>
      <c r="M128" s="17" t="s">
        <v>748</v>
      </c>
      <c r="N128" s="17" t="s">
        <v>39</v>
      </c>
      <c r="O128" s="17" t="s">
        <v>132</v>
      </c>
      <c r="P128" s="18">
        <v>60000</v>
      </c>
      <c r="Q128" s="19">
        <v>2400</v>
      </c>
      <c r="R128" s="18">
        <f t="shared" si="1"/>
        <v>144000000</v>
      </c>
      <c r="S128" s="17" t="s">
        <v>393</v>
      </c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</row>
    <row r="129" spans="1:98" s="21" customFormat="1" ht="34.5" customHeight="1" outlineLevel="2" x14ac:dyDescent="0.25">
      <c r="A129" s="17">
        <v>96</v>
      </c>
      <c r="B129" s="17">
        <v>31</v>
      </c>
      <c r="C129" s="17" t="s">
        <v>749</v>
      </c>
      <c r="D129" s="17" t="s">
        <v>750</v>
      </c>
      <c r="E129" s="17" t="s">
        <v>751</v>
      </c>
      <c r="F129" s="17" t="s">
        <v>752</v>
      </c>
      <c r="G129" s="17" t="s">
        <v>127</v>
      </c>
      <c r="H129" s="17" t="s">
        <v>128</v>
      </c>
      <c r="I129" s="17" t="s">
        <v>252</v>
      </c>
      <c r="J129" s="17" t="s">
        <v>277</v>
      </c>
      <c r="K129" s="17" t="s">
        <v>185</v>
      </c>
      <c r="L129" s="17" t="s">
        <v>753</v>
      </c>
      <c r="M129" s="17" t="s">
        <v>754</v>
      </c>
      <c r="N129" s="17" t="s">
        <v>39</v>
      </c>
      <c r="O129" s="17" t="s">
        <v>132</v>
      </c>
      <c r="P129" s="18">
        <v>100000</v>
      </c>
      <c r="Q129" s="19">
        <v>3450</v>
      </c>
      <c r="R129" s="18">
        <f t="shared" si="1"/>
        <v>345000000</v>
      </c>
      <c r="S129" s="17" t="s">
        <v>92</v>
      </c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</row>
    <row r="130" spans="1:98" s="2" customFormat="1" ht="34.5" customHeight="1" outlineLevel="2" x14ac:dyDescent="0.25">
      <c r="A130" s="17">
        <v>97</v>
      </c>
      <c r="B130" s="17">
        <v>1</v>
      </c>
      <c r="C130" s="17" t="s">
        <v>755</v>
      </c>
      <c r="D130" s="17" t="s">
        <v>756</v>
      </c>
      <c r="E130" s="17" t="s">
        <v>751</v>
      </c>
      <c r="F130" s="17" t="s">
        <v>757</v>
      </c>
      <c r="G130" s="17" t="s">
        <v>127</v>
      </c>
      <c r="H130" s="17" t="s">
        <v>315</v>
      </c>
      <c r="I130" s="17" t="s">
        <v>758</v>
      </c>
      <c r="J130" s="17" t="s">
        <v>277</v>
      </c>
      <c r="K130" s="17" t="s">
        <v>185</v>
      </c>
      <c r="L130" s="17" t="s">
        <v>759</v>
      </c>
      <c r="M130" s="17" t="s">
        <v>760</v>
      </c>
      <c r="N130" s="17" t="s">
        <v>39</v>
      </c>
      <c r="O130" s="17" t="s">
        <v>132</v>
      </c>
      <c r="P130" s="18">
        <v>5000</v>
      </c>
      <c r="Q130" s="19">
        <v>3500</v>
      </c>
      <c r="R130" s="18">
        <f t="shared" si="1"/>
        <v>17500000</v>
      </c>
      <c r="S130" s="17" t="s">
        <v>761</v>
      </c>
    </row>
    <row r="131" spans="1:98" s="2" customFormat="1" ht="34.5" customHeight="1" outlineLevel="2" x14ac:dyDescent="0.25">
      <c r="A131" s="17">
        <v>98</v>
      </c>
      <c r="B131" s="17">
        <v>12</v>
      </c>
      <c r="C131" s="22" t="s">
        <v>762</v>
      </c>
      <c r="D131" s="17" t="s">
        <v>763</v>
      </c>
      <c r="E131" s="23" t="s">
        <v>764</v>
      </c>
      <c r="F131" s="23" t="s">
        <v>621</v>
      </c>
      <c r="G131" s="23" t="s">
        <v>127</v>
      </c>
      <c r="H131" s="23" t="s">
        <v>765</v>
      </c>
      <c r="I131" s="24" t="s">
        <v>252</v>
      </c>
      <c r="J131" s="24" t="s">
        <v>118</v>
      </c>
      <c r="K131" s="17" t="s">
        <v>185</v>
      </c>
      <c r="L131" s="17" t="s">
        <v>766</v>
      </c>
      <c r="M131" s="17" t="s">
        <v>446</v>
      </c>
      <c r="N131" s="17" t="s">
        <v>39</v>
      </c>
      <c r="O131" s="38" t="s">
        <v>132</v>
      </c>
      <c r="P131" s="18">
        <v>200000</v>
      </c>
      <c r="Q131" s="19">
        <v>1092</v>
      </c>
      <c r="R131" s="18">
        <f t="shared" si="1"/>
        <v>218400000</v>
      </c>
      <c r="S131" s="20" t="s">
        <v>446</v>
      </c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</row>
    <row r="132" spans="1:98" s="2" customFormat="1" ht="34.5" customHeight="1" outlineLevel="2" x14ac:dyDescent="0.25">
      <c r="A132" s="17">
        <v>99</v>
      </c>
      <c r="B132" s="17">
        <v>18</v>
      </c>
      <c r="C132" s="17" t="s">
        <v>767</v>
      </c>
      <c r="D132" s="17" t="s">
        <v>768</v>
      </c>
      <c r="E132" s="17" t="s">
        <v>769</v>
      </c>
      <c r="F132" s="17" t="s">
        <v>770</v>
      </c>
      <c r="G132" s="17" t="s">
        <v>771</v>
      </c>
      <c r="H132" s="17" t="s">
        <v>128</v>
      </c>
      <c r="I132" s="17" t="s">
        <v>230</v>
      </c>
      <c r="J132" s="17" t="s">
        <v>118</v>
      </c>
      <c r="K132" s="17" t="s">
        <v>36</v>
      </c>
      <c r="L132" s="17" t="s">
        <v>772</v>
      </c>
      <c r="M132" s="17" t="s">
        <v>773</v>
      </c>
      <c r="N132" s="17" t="s">
        <v>39</v>
      </c>
      <c r="O132" s="17" t="s">
        <v>132</v>
      </c>
      <c r="P132" s="18">
        <v>5000</v>
      </c>
      <c r="Q132" s="19">
        <v>3990</v>
      </c>
      <c r="R132" s="18">
        <f t="shared" si="1"/>
        <v>19950000</v>
      </c>
      <c r="S132" s="17" t="s">
        <v>625</v>
      </c>
    </row>
    <row r="133" spans="1:98" s="2" customFormat="1" ht="34.5" customHeight="1" outlineLevel="2" x14ac:dyDescent="0.25">
      <c r="A133" s="17">
        <v>100</v>
      </c>
      <c r="B133" s="17">
        <v>9</v>
      </c>
      <c r="C133" s="17" t="s">
        <v>774</v>
      </c>
      <c r="D133" s="17" t="s">
        <v>775</v>
      </c>
      <c r="E133" s="17" t="s">
        <v>776</v>
      </c>
      <c r="F133" s="17" t="s">
        <v>777</v>
      </c>
      <c r="G133" s="17" t="s">
        <v>127</v>
      </c>
      <c r="H133" s="17" t="s">
        <v>499</v>
      </c>
      <c r="I133" s="17" t="s">
        <v>252</v>
      </c>
      <c r="J133" s="17" t="s">
        <v>35</v>
      </c>
      <c r="K133" s="17" t="s">
        <v>36</v>
      </c>
      <c r="L133" s="17" t="s">
        <v>778</v>
      </c>
      <c r="M133" s="17" t="s">
        <v>779</v>
      </c>
      <c r="N133" s="17" t="s">
        <v>39</v>
      </c>
      <c r="O133" s="17" t="s">
        <v>132</v>
      </c>
      <c r="P133" s="18">
        <v>100000</v>
      </c>
      <c r="Q133" s="19">
        <v>1932</v>
      </c>
      <c r="R133" s="18">
        <f t="shared" si="1"/>
        <v>193200000</v>
      </c>
      <c r="S133" s="17" t="s">
        <v>625</v>
      </c>
    </row>
    <row r="134" spans="1:98" s="26" customFormat="1" ht="67.5" customHeight="1" outlineLevel="2" x14ac:dyDescent="0.2">
      <c r="A134" s="17">
        <v>101</v>
      </c>
      <c r="B134" s="17">
        <v>1</v>
      </c>
      <c r="C134" s="22" t="s">
        <v>780</v>
      </c>
      <c r="D134" s="31" t="s">
        <v>781</v>
      </c>
      <c r="E134" s="31" t="s">
        <v>782</v>
      </c>
      <c r="F134" s="46" t="s">
        <v>740</v>
      </c>
      <c r="G134" s="25" t="s">
        <v>127</v>
      </c>
      <c r="H134" s="25" t="s">
        <v>499</v>
      </c>
      <c r="I134" s="17" t="s">
        <v>230</v>
      </c>
      <c r="J134" s="17" t="s">
        <v>277</v>
      </c>
      <c r="K134" s="29" t="s">
        <v>36</v>
      </c>
      <c r="L134" s="47" t="s">
        <v>783</v>
      </c>
      <c r="M134" s="37" t="s">
        <v>784</v>
      </c>
      <c r="N134" s="47" t="s">
        <v>785</v>
      </c>
      <c r="O134" s="25" t="s">
        <v>132</v>
      </c>
      <c r="P134" s="18">
        <v>60000</v>
      </c>
      <c r="Q134" s="19">
        <v>3550</v>
      </c>
      <c r="R134" s="18">
        <f t="shared" si="1"/>
        <v>213000000</v>
      </c>
      <c r="S134" s="17" t="s">
        <v>786</v>
      </c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</row>
    <row r="135" spans="1:98" s="21" customFormat="1" ht="34.5" customHeight="1" outlineLevel="2" x14ac:dyDescent="0.25">
      <c r="A135" s="17">
        <v>102</v>
      </c>
      <c r="B135" s="17">
        <v>33</v>
      </c>
      <c r="C135" s="17" t="s">
        <v>787</v>
      </c>
      <c r="D135" s="17" t="s">
        <v>788</v>
      </c>
      <c r="E135" s="17" t="s">
        <v>751</v>
      </c>
      <c r="F135" s="17" t="s">
        <v>752</v>
      </c>
      <c r="G135" s="17" t="s">
        <v>127</v>
      </c>
      <c r="H135" s="17" t="s">
        <v>132</v>
      </c>
      <c r="I135" s="17" t="s">
        <v>230</v>
      </c>
      <c r="J135" s="17" t="s">
        <v>35</v>
      </c>
      <c r="K135" s="17" t="s">
        <v>36</v>
      </c>
      <c r="L135" s="17" t="s">
        <v>789</v>
      </c>
      <c r="M135" s="17" t="s">
        <v>790</v>
      </c>
      <c r="N135" s="17" t="s">
        <v>39</v>
      </c>
      <c r="O135" s="17" t="s">
        <v>132</v>
      </c>
      <c r="P135" s="18">
        <v>100000</v>
      </c>
      <c r="Q135" s="19">
        <v>1680</v>
      </c>
      <c r="R135" s="18">
        <f t="shared" si="1"/>
        <v>168000000</v>
      </c>
      <c r="S135" s="17" t="s">
        <v>92</v>
      </c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</row>
    <row r="136" spans="1:98" x14ac:dyDescent="0.25">
      <c r="A136" s="15"/>
      <c r="B136" s="15"/>
      <c r="C136" s="16" t="s">
        <v>791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8">
        <f t="shared" si="1"/>
        <v>0</v>
      </c>
      <c r="S136" s="15"/>
    </row>
    <row r="137" spans="1:98" s="26" customFormat="1" ht="34.5" customHeight="1" outlineLevel="2" x14ac:dyDescent="0.2">
      <c r="A137" s="17">
        <v>103</v>
      </c>
      <c r="B137" s="17">
        <v>3</v>
      </c>
      <c r="C137" s="17" t="s">
        <v>792</v>
      </c>
      <c r="D137" s="37" t="s">
        <v>793</v>
      </c>
      <c r="E137" s="35" t="s">
        <v>794</v>
      </c>
      <c r="F137" s="35" t="s">
        <v>795</v>
      </c>
      <c r="G137" s="17" t="s">
        <v>127</v>
      </c>
      <c r="H137" s="35" t="s">
        <v>128</v>
      </c>
      <c r="I137" s="35" t="s">
        <v>796</v>
      </c>
      <c r="J137" s="17" t="s">
        <v>35</v>
      </c>
      <c r="K137" s="35" t="s">
        <v>36</v>
      </c>
      <c r="L137" s="35" t="s">
        <v>797</v>
      </c>
      <c r="M137" s="35" t="s">
        <v>798</v>
      </c>
      <c r="N137" s="17" t="s">
        <v>39</v>
      </c>
      <c r="O137" s="17" t="s">
        <v>132</v>
      </c>
      <c r="P137" s="18">
        <v>2000</v>
      </c>
      <c r="Q137" s="19">
        <v>650</v>
      </c>
      <c r="R137" s="18">
        <f t="shared" si="1"/>
        <v>1300000</v>
      </c>
      <c r="S137" s="17" t="s">
        <v>799</v>
      </c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</row>
    <row r="138" spans="1:98" s="21" customFormat="1" ht="34.5" customHeight="1" outlineLevel="2" x14ac:dyDescent="0.25">
      <c r="A138" s="17">
        <v>104</v>
      </c>
      <c r="B138" s="17">
        <v>2</v>
      </c>
      <c r="C138" s="48" t="s">
        <v>800</v>
      </c>
      <c r="D138" s="48" t="s">
        <v>801</v>
      </c>
      <c r="E138" s="48" t="s">
        <v>802</v>
      </c>
      <c r="F138" s="48" t="s">
        <v>803</v>
      </c>
      <c r="G138" s="48" t="s">
        <v>32</v>
      </c>
      <c r="H138" s="48" t="s">
        <v>804</v>
      </c>
      <c r="I138" s="48" t="s">
        <v>805</v>
      </c>
      <c r="J138" s="48" t="s">
        <v>56</v>
      </c>
      <c r="K138" s="48" t="s">
        <v>225</v>
      </c>
      <c r="L138" s="48" t="s">
        <v>806</v>
      </c>
      <c r="M138" s="17" t="s">
        <v>807</v>
      </c>
      <c r="N138" s="49" t="s">
        <v>416</v>
      </c>
      <c r="O138" s="50" t="s">
        <v>40</v>
      </c>
      <c r="P138" s="18">
        <v>50</v>
      </c>
      <c r="Q138" s="19">
        <v>25000</v>
      </c>
      <c r="R138" s="18">
        <f t="shared" si="1"/>
        <v>1250000</v>
      </c>
      <c r="S138" s="20" t="s">
        <v>808</v>
      </c>
    </row>
    <row r="139" spans="1:98" s="2" customFormat="1" ht="34.5" customHeight="1" outlineLevel="2" x14ac:dyDescent="0.25">
      <c r="A139" s="17">
        <v>105</v>
      </c>
      <c r="B139" s="17">
        <v>11</v>
      </c>
      <c r="C139" s="17" t="s">
        <v>809</v>
      </c>
      <c r="D139" s="17" t="s">
        <v>810</v>
      </c>
      <c r="E139" s="17" t="s">
        <v>802</v>
      </c>
      <c r="F139" s="17" t="s">
        <v>795</v>
      </c>
      <c r="G139" s="17" t="s">
        <v>32</v>
      </c>
      <c r="H139" s="17" t="s">
        <v>33</v>
      </c>
      <c r="I139" s="17" t="s">
        <v>811</v>
      </c>
      <c r="J139" s="17" t="s">
        <v>35</v>
      </c>
      <c r="K139" s="17" t="s">
        <v>36</v>
      </c>
      <c r="L139" s="17" t="s">
        <v>812</v>
      </c>
      <c r="M139" s="17" t="s">
        <v>187</v>
      </c>
      <c r="N139" s="17" t="s">
        <v>39</v>
      </c>
      <c r="O139" s="17" t="s">
        <v>108</v>
      </c>
      <c r="P139" s="18">
        <v>50</v>
      </c>
      <c r="Q139" s="19">
        <v>16000</v>
      </c>
      <c r="R139" s="18">
        <f t="shared" ref="R139:R202" si="2">Q139*P139</f>
        <v>800000</v>
      </c>
      <c r="S139" s="17" t="s">
        <v>188</v>
      </c>
    </row>
    <row r="140" spans="1:98" s="2" customFormat="1" ht="34.5" customHeight="1" outlineLevel="2" x14ac:dyDescent="0.25">
      <c r="A140" s="17">
        <v>106</v>
      </c>
      <c r="B140" s="17">
        <v>3</v>
      </c>
      <c r="C140" s="17" t="s">
        <v>813</v>
      </c>
      <c r="D140" s="17" t="s">
        <v>814</v>
      </c>
      <c r="E140" s="17" t="s">
        <v>815</v>
      </c>
      <c r="F140" s="17" t="s">
        <v>816</v>
      </c>
      <c r="G140" s="17" t="s">
        <v>817</v>
      </c>
      <c r="H140" s="17" t="s">
        <v>544</v>
      </c>
      <c r="I140" s="17" t="s">
        <v>267</v>
      </c>
      <c r="J140" s="17" t="s">
        <v>56</v>
      </c>
      <c r="K140" s="17" t="s">
        <v>185</v>
      </c>
      <c r="L140" s="17" t="s">
        <v>818</v>
      </c>
      <c r="M140" s="17" t="s">
        <v>819</v>
      </c>
      <c r="N140" s="17" t="s">
        <v>820</v>
      </c>
      <c r="O140" s="17" t="s">
        <v>108</v>
      </c>
      <c r="P140" s="18">
        <v>50</v>
      </c>
      <c r="Q140" s="19">
        <v>144900</v>
      </c>
      <c r="R140" s="18">
        <f t="shared" si="2"/>
        <v>7245000</v>
      </c>
      <c r="S140" s="17" t="s">
        <v>821</v>
      </c>
    </row>
    <row r="141" spans="1:98" x14ac:dyDescent="0.25">
      <c r="A141" s="15"/>
      <c r="B141" s="15"/>
      <c r="C141" s="16" t="s">
        <v>822</v>
      </c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8">
        <f t="shared" si="2"/>
        <v>0</v>
      </c>
      <c r="S141" s="15"/>
    </row>
    <row r="142" spans="1:98" s="2" customFormat="1" ht="34.5" customHeight="1" outlineLevel="2" x14ac:dyDescent="0.25">
      <c r="A142" s="17">
        <v>107</v>
      </c>
      <c r="B142" s="17">
        <v>14</v>
      </c>
      <c r="C142" s="22" t="s">
        <v>823</v>
      </c>
      <c r="D142" s="17" t="s">
        <v>824</v>
      </c>
      <c r="E142" s="25" t="s">
        <v>825</v>
      </c>
      <c r="F142" s="25" t="s">
        <v>826</v>
      </c>
      <c r="G142" s="25" t="s">
        <v>32</v>
      </c>
      <c r="H142" s="25" t="s">
        <v>33</v>
      </c>
      <c r="I142" s="17" t="s">
        <v>827</v>
      </c>
      <c r="J142" s="17" t="s">
        <v>56</v>
      </c>
      <c r="K142" s="17" t="s">
        <v>185</v>
      </c>
      <c r="L142" s="17" t="s">
        <v>828</v>
      </c>
      <c r="M142" s="17" t="s">
        <v>829</v>
      </c>
      <c r="N142" s="17" t="s">
        <v>510</v>
      </c>
      <c r="O142" s="25" t="s">
        <v>830</v>
      </c>
      <c r="P142" s="18">
        <v>100</v>
      </c>
      <c r="Q142" s="19">
        <v>70000</v>
      </c>
      <c r="R142" s="18">
        <f t="shared" si="2"/>
        <v>7000000</v>
      </c>
      <c r="S142" s="20" t="s">
        <v>831</v>
      </c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</row>
    <row r="143" spans="1:98" s="21" customFormat="1" ht="34.5" customHeight="1" outlineLevel="2" x14ac:dyDescent="0.25">
      <c r="A143" s="17">
        <v>108</v>
      </c>
      <c r="B143" s="17">
        <v>1</v>
      </c>
      <c r="C143" s="17" t="s">
        <v>832</v>
      </c>
      <c r="D143" s="17" t="s">
        <v>833</v>
      </c>
      <c r="E143" s="17" t="s">
        <v>834</v>
      </c>
      <c r="F143" s="17" t="s">
        <v>164</v>
      </c>
      <c r="G143" s="17" t="s">
        <v>127</v>
      </c>
      <c r="H143" s="17" t="s">
        <v>132</v>
      </c>
      <c r="I143" s="17" t="s">
        <v>835</v>
      </c>
      <c r="J143" s="17" t="s">
        <v>35</v>
      </c>
      <c r="K143" s="17" t="s">
        <v>36</v>
      </c>
      <c r="L143" s="17" t="s">
        <v>836</v>
      </c>
      <c r="M143" s="17" t="s">
        <v>837</v>
      </c>
      <c r="N143" s="17" t="s">
        <v>39</v>
      </c>
      <c r="O143" s="17" t="s">
        <v>132</v>
      </c>
      <c r="P143" s="18">
        <v>1000</v>
      </c>
      <c r="Q143" s="19">
        <v>340</v>
      </c>
      <c r="R143" s="18">
        <f t="shared" si="2"/>
        <v>340000</v>
      </c>
      <c r="S143" s="17" t="s">
        <v>92</v>
      </c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</row>
    <row r="144" spans="1:98" s="21" customFormat="1" ht="34.5" customHeight="1" outlineLevel="2" x14ac:dyDescent="0.25">
      <c r="A144" s="17">
        <v>109</v>
      </c>
      <c r="B144" s="17">
        <v>1</v>
      </c>
      <c r="C144" s="17" t="s">
        <v>838</v>
      </c>
      <c r="D144" s="17" t="s">
        <v>839</v>
      </c>
      <c r="E144" s="17" t="s">
        <v>834</v>
      </c>
      <c r="F144" s="17" t="s">
        <v>202</v>
      </c>
      <c r="G144" s="17" t="s">
        <v>127</v>
      </c>
      <c r="H144" s="17" t="s">
        <v>128</v>
      </c>
      <c r="I144" s="17" t="s">
        <v>230</v>
      </c>
      <c r="J144" s="17" t="s">
        <v>35</v>
      </c>
      <c r="K144" s="17" t="s">
        <v>36</v>
      </c>
      <c r="L144" s="17" t="s">
        <v>840</v>
      </c>
      <c r="M144" s="17" t="s">
        <v>38</v>
      </c>
      <c r="N144" s="17" t="s">
        <v>39</v>
      </c>
      <c r="O144" s="17" t="s">
        <v>132</v>
      </c>
      <c r="P144" s="18">
        <v>1000</v>
      </c>
      <c r="Q144" s="19">
        <v>540</v>
      </c>
      <c r="R144" s="18">
        <f t="shared" si="2"/>
        <v>540000</v>
      </c>
      <c r="S144" s="20" t="s">
        <v>41</v>
      </c>
    </row>
    <row r="145" spans="1:98" s="2" customFormat="1" ht="34.5" customHeight="1" outlineLevel="2" x14ac:dyDescent="0.2">
      <c r="A145" s="17">
        <v>110</v>
      </c>
      <c r="B145" s="17">
        <v>1</v>
      </c>
      <c r="C145" s="17" t="s">
        <v>841</v>
      </c>
      <c r="D145" s="41" t="s">
        <v>842</v>
      </c>
      <c r="E145" s="17" t="s">
        <v>843</v>
      </c>
      <c r="F145" s="17" t="s">
        <v>844</v>
      </c>
      <c r="G145" s="42" t="s">
        <v>127</v>
      </c>
      <c r="H145" s="41" t="s">
        <v>499</v>
      </c>
      <c r="I145" s="41" t="s">
        <v>252</v>
      </c>
      <c r="J145" s="17" t="s">
        <v>35</v>
      </c>
      <c r="K145" s="41" t="s">
        <v>36</v>
      </c>
      <c r="L145" s="17" t="s">
        <v>845</v>
      </c>
      <c r="M145" s="41" t="s">
        <v>846</v>
      </c>
      <c r="N145" s="41" t="s">
        <v>39</v>
      </c>
      <c r="O145" s="29" t="s">
        <v>132</v>
      </c>
      <c r="P145" s="18">
        <v>30000</v>
      </c>
      <c r="Q145" s="18">
        <v>1800</v>
      </c>
      <c r="R145" s="18">
        <f t="shared" si="2"/>
        <v>54000000</v>
      </c>
      <c r="S145" s="17" t="s">
        <v>673</v>
      </c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</row>
    <row r="146" spans="1:98" s="26" customFormat="1" ht="34.5" customHeight="1" outlineLevel="2" x14ac:dyDescent="0.2">
      <c r="A146" s="17">
        <v>111</v>
      </c>
      <c r="B146" s="17">
        <v>2</v>
      </c>
      <c r="C146" s="35" t="s">
        <v>847</v>
      </c>
      <c r="D146" s="35" t="s">
        <v>848</v>
      </c>
      <c r="E146" s="35" t="s">
        <v>849</v>
      </c>
      <c r="F146" s="35" t="s">
        <v>850</v>
      </c>
      <c r="G146" s="35" t="s">
        <v>410</v>
      </c>
      <c r="H146" s="35" t="s">
        <v>851</v>
      </c>
      <c r="I146" s="35" t="s">
        <v>852</v>
      </c>
      <c r="J146" s="35" t="s">
        <v>56</v>
      </c>
      <c r="K146" s="35" t="s">
        <v>36</v>
      </c>
      <c r="L146" s="35" t="s">
        <v>853</v>
      </c>
      <c r="M146" s="35" t="s">
        <v>854</v>
      </c>
      <c r="N146" s="35" t="s">
        <v>614</v>
      </c>
      <c r="O146" s="35" t="s">
        <v>108</v>
      </c>
      <c r="P146" s="18">
        <v>10</v>
      </c>
      <c r="Q146" s="19">
        <v>10323588</v>
      </c>
      <c r="R146" s="18">
        <f t="shared" si="2"/>
        <v>103235880</v>
      </c>
      <c r="S146" s="17" t="s">
        <v>473</v>
      </c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</row>
    <row r="147" spans="1:98" s="26" customFormat="1" ht="34.5" customHeight="1" outlineLevel="2" x14ac:dyDescent="0.2">
      <c r="A147" s="17">
        <v>112</v>
      </c>
      <c r="B147" s="17">
        <v>1</v>
      </c>
      <c r="C147" s="17" t="s">
        <v>855</v>
      </c>
      <c r="D147" s="17" t="s">
        <v>856</v>
      </c>
      <c r="E147" s="17" t="s">
        <v>857</v>
      </c>
      <c r="F147" s="17" t="s">
        <v>235</v>
      </c>
      <c r="G147" s="17" t="s">
        <v>127</v>
      </c>
      <c r="H147" s="17" t="s">
        <v>858</v>
      </c>
      <c r="I147" s="17" t="s">
        <v>252</v>
      </c>
      <c r="J147" s="17" t="s">
        <v>35</v>
      </c>
      <c r="K147" s="17" t="s">
        <v>185</v>
      </c>
      <c r="L147" s="17" t="s">
        <v>859</v>
      </c>
      <c r="M147" s="17" t="s">
        <v>860</v>
      </c>
      <c r="N147" s="17" t="s">
        <v>39</v>
      </c>
      <c r="O147" s="17" t="s">
        <v>132</v>
      </c>
      <c r="P147" s="18">
        <v>80000</v>
      </c>
      <c r="Q147" s="19">
        <v>450</v>
      </c>
      <c r="R147" s="18">
        <f t="shared" si="2"/>
        <v>36000000</v>
      </c>
      <c r="S147" s="17" t="s">
        <v>861</v>
      </c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</row>
    <row r="148" spans="1:98" x14ac:dyDescent="0.25">
      <c r="A148" s="15"/>
      <c r="B148" s="15"/>
      <c r="C148" s="16" t="s">
        <v>862</v>
      </c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8">
        <f t="shared" si="2"/>
        <v>0</v>
      </c>
      <c r="S148" s="15"/>
    </row>
    <row r="149" spans="1:98" s="2" customFormat="1" ht="34.5" customHeight="1" outlineLevel="2" x14ac:dyDescent="0.25">
      <c r="A149" s="17">
        <v>113</v>
      </c>
      <c r="B149" s="17">
        <v>32</v>
      </c>
      <c r="C149" s="27" t="s">
        <v>863</v>
      </c>
      <c r="D149" s="28" t="s">
        <v>864</v>
      </c>
      <c r="E149" s="28" t="s">
        <v>865</v>
      </c>
      <c r="F149" s="28" t="s">
        <v>866</v>
      </c>
      <c r="G149" s="28" t="s">
        <v>127</v>
      </c>
      <c r="H149" s="28" t="s">
        <v>128</v>
      </c>
      <c r="I149" s="28" t="s">
        <v>867</v>
      </c>
      <c r="J149" s="28" t="s">
        <v>35</v>
      </c>
      <c r="K149" s="28" t="s">
        <v>36</v>
      </c>
      <c r="L149" s="28" t="s">
        <v>868</v>
      </c>
      <c r="M149" s="28" t="s">
        <v>869</v>
      </c>
      <c r="N149" s="28" t="s">
        <v>39</v>
      </c>
      <c r="O149" s="28" t="s">
        <v>132</v>
      </c>
      <c r="P149" s="18">
        <v>5000</v>
      </c>
      <c r="Q149" s="19">
        <v>940</v>
      </c>
      <c r="R149" s="18">
        <f t="shared" si="2"/>
        <v>4700000</v>
      </c>
      <c r="S149" s="17" t="s">
        <v>133</v>
      </c>
    </row>
    <row r="150" spans="1:98" s="2" customFormat="1" ht="34.5" customHeight="1" outlineLevel="2" x14ac:dyDescent="0.25">
      <c r="A150" s="17">
        <v>114</v>
      </c>
      <c r="B150" s="17">
        <v>10</v>
      </c>
      <c r="C150" s="17" t="s">
        <v>870</v>
      </c>
      <c r="D150" s="17" t="s">
        <v>871</v>
      </c>
      <c r="E150" s="17" t="s">
        <v>872</v>
      </c>
      <c r="F150" s="17" t="s">
        <v>239</v>
      </c>
      <c r="G150" s="17" t="s">
        <v>127</v>
      </c>
      <c r="H150" s="17" t="s">
        <v>128</v>
      </c>
      <c r="I150" s="17" t="s">
        <v>230</v>
      </c>
      <c r="J150" s="17" t="s">
        <v>35</v>
      </c>
      <c r="K150" s="17" t="s">
        <v>36</v>
      </c>
      <c r="L150" s="17" t="s">
        <v>873</v>
      </c>
      <c r="M150" s="17" t="s">
        <v>874</v>
      </c>
      <c r="N150" s="17" t="s">
        <v>39</v>
      </c>
      <c r="O150" s="17" t="s">
        <v>132</v>
      </c>
      <c r="P150" s="18">
        <v>200000</v>
      </c>
      <c r="Q150" s="19">
        <v>1197</v>
      </c>
      <c r="R150" s="18">
        <f t="shared" si="2"/>
        <v>239400000</v>
      </c>
      <c r="S150" s="17" t="s">
        <v>625</v>
      </c>
    </row>
    <row r="151" spans="1:98" s="2" customFormat="1" ht="34.5" customHeight="1" outlineLevel="2" x14ac:dyDescent="0.25">
      <c r="A151" s="17">
        <v>115</v>
      </c>
      <c r="B151" s="17">
        <v>2</v>
      </c>
      <c r="C151" s="17" t="s">
        <v>875</v>
      </c>
      <c r="D151" s="17" t="s">
        <v>876</v>
      </c>
      <c r="E151" s="17" t="s">
        <v>877</v>
      </c>
      <c r="F151" s="17" t="s">
        <v>172</v>
      </c>
      <c r="G151" s="17" t="s">
        <v>127</v>
      </c>
      <c r="H151" s="17" t="s">
        <v>154</v>
      </c>
      <c r="I151" s="17" t="s">
        <v>252</v>
      </c>
      <c r="J151" s="17" t="s">
        <v>277</v>
      </c>
      <c r="K151" s="17" t="s">
        <v>36</v>
      </c>
      <c r="L151" s="17" t="s">
        <v>878</v>
      </c>
      <c r="M151" s="17" t="s">
        <v>685</v>
      </c>
      <c r="N151" s="17" t="s">
        <v>39</v>
      </c>
      <c r="O151" s="17" t="s">
        <v>132</v>
      </c>
      <c r="P151" s="18">
        <v>15000</v>
      </c>
      <c r="Q151" s="19">
        <v>3300</v>
      </c>
      <c r="R151" s="18">
        <f t="shared" si="2"/>
        <v>49500000</v>
      </c>
      <c r="S151" s="17" t="s">
        <v>879</v>
      </c>
    </row>
    <row r="152" spans="1:98" s="2" customFormat="1" ht="34.5" customHeight="1" outlineLevel="2" x14ac:dyDescent="0.25">
      <c r="A152" s="17">
        <v>116</v>
      </c>
      <c r="B152" s="17">
        <v>2</v>
      </c>
      <c r="C152" s="17" t="s">
        <v>880</v>
      </c>
      <c r="D152" s="17" t="s">
        <v>881</v>
      </c>
      <c r="E152" s="17" t="s">
        <v>882</v>
      </c>
      <c r="F152" s="17" t="s">
        <v>883</v>
      </c>
      <c r="G152" s="17" t="s">
        <v>127</v>
      </c>
      <c r="H152" s="17" t="s">
        <v>499</v>
      </c>
      <c r="I152" s="17" t="s">
        <v>252</v>
      </c>
      <c r="J152" s="17" t="s">
        <v>277</v>
      </c>
      <c r="K152" s="17" t="s">
        <v>36</v>
      </c>
      <c r="L152" s="17" t="s">
        <v>884</v>
      </c>
      <c r="M152" s="17" t="s">
        <v>885</v>
      </c>
      <c r="N152" s="17" t="s">
        <v>39</v>
      </c>
      <c r="O152" s="17" t="s">
        <v>132</v>
      </c>
      <c r="P152" s="18">
        <v>20000</v>
      </c>
      <c r="Q152" s="19">
        <v>5800</v>
      </c>
      <c r="R152" s="18">
        <f t="shared" si="2"/>
        <v>116000000</v>
      </c>
      <c r="S152" s="17" t="s">
        <v>686</v>
      </c>
    </row>
    <row r="153" spans="1:98" s="55" customFormat="1" ht="34.5" customHeight="1" outlineLevel="2" x14ac:dyDescent="0.25">
      <c r="A153" s="17">
        <v>117</v>
      </c>
      <c r="B153" s="51">
        <v>2</v>
      </c>
      <c r="C153" s="52" t="s">
        <v>886</v>
      </c>
      <c r="D153" s="51" t="s">
        <v>887</v>
      </c>
      <c r="E153" s="53" t="s">
        <v>877</v>
      </c>
      <c r="F153" s="53" t="s">
        <v>888</v>
      </c>
      <c r="G153" s="53" t="s">
        <v>127</v>
      </c>
      <c r="H153" s="53" t="s">
        <v>889</v>
      </c>
      <c r="I153" s="51" t="s">
        <v>252</v>
      </c>
      <c r="J153" s="51" t="s">
        <v>56</v>
      </c>
      <c r="K153" s="51" t="s">
        <v>36</v>
      </c>
      <c r="L153" s="51" t="s">
        <v>890</v>
      </c>
      <c r="M153" s="51" t="s">
        <v>891</v>
      </c>
      <c r="N153" s="51" t="s">
        <v>892</v>
      </c>
      <c r="O153" s="53" t="s">
        <v>132</v>
      </c>
      <c r="P153" s="54">
        <v>10000</v>
      </c>
      <c r="Q153" s="54">
        <v>5267</v>
      </c>
      <c r="R153" s="18">
        <f t="shared" si="2"/>
        <v>52670000</v>
      </c>
      <c r="S153" s="51" t="s">
        <v>893</v>
      </c>
    </row>
    <row r="154" spans="1:98" s="26" customFormat="1" ht="34.5" customHeight="1" outlineLevel="2" x14ac:dyDescent="0.2">
      <c r="A154" s="17">
        <v>118</v>
      </c>
      <c r="B154" s="17">
        <v>1</v>
      </c>
      <c r="C154" s="22" t="s">
        <v>894</v>
      </c>
      <c r="D154" s="17" t="s">
        <v>895</v>
      </c>
      <c r="E154" s="17" t="s">
        <v>896</v>
      </c>
      <c r="F154" s="17" t="s">
        <v>153</v>
      </c>
      <c r="G154" s="17" t="s">
        <v>115</v>
      </c>
      <c r="H154" s="17" t="s">
        <v>499</v>
      </c>
      <c r="I154" s="17" t="s">
        <v>252</v>
      </c>
      <c r="J154" s="17" t="s">
        <v>56</v>
      </c>
      <c r="K154" s="17" t="s">
        <v>185</v>
      </c>
      <c r="L154" s="17" t="s">
        <v>897</v>
      </c>
      <c r="M154" s="17" t="s">
        <v>898</v>
      </c>
      <c r="N154" s="17" t="s">
        <v>899</v>
      </c>
      <c r="O154" s="17" t="s">
        <v>132</v>
      </c>
      <c r="P154" s="18">
        <v>5000</v>
      </c>
      <c r="Q154" s="19">
        <v>1600</v>
      </c>
      <c r="R154" s="18">
        <f t="shared" si="2"/>
        <v>8000000</v>
      </c>
      <c r="S154" s="17" t="s">
        <v>159</v>
      </c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</row>
    <row r="155" spans="1:98" s="2" customFormat="1" ht="34.5" customHeight="1" outlineLevel="2" x14ac:dyDescent="0.25">
      <c r="A155" s="17">
        <v>119</v>
      </c>
      <c r="B155" s="17">
        <v>3</v>
      </c>
      <c r="C155" s="27" t="s">
        <v>900</v>
      </c>
      <c r="D155" s="28" t="s">
        <v>901</v>
      </c>
      <c r="E155" s="28" t="s">
        <v>902</v>
      </c>
      <c r="F155" s="28" t="s">
        <v>903</v>
      </c>
      <c r="G155" s="28" t="s">
        <v>127</v>
      </c>
      <c r="H155" s="28" t="s">
        <v>499</v>
      </c>
      <c r="I155" s="28" t="s">
        <v>252</v>
      </c>
      <c r="J155" s="28" t="s">
        <v>277</v>
      </c>
      <c r="K155" s="28" t="s">
        <v>185</v>
      </c>
      <c r="L155" s="28" t="s">
        <v>904</v>
      </c>
      <c r="M155" s="28" t="s">
        <v>905</v>
      </c>
      <c r="N155" s="28" t="s">
        <v>39</v>
      </c>
      <c r="O155" s="28" t="s">
        <v>132</v>
      </c>
      <c r="P155" s="18">
        <v>20000</v>
      </c>
      <c r="Q155" s="19">
        <v>6500</v>
      </c>
      <c r="R155" s="18">
        <f t="shared" si="2"/>
        <v>130000000</v>
      </c>
      <c r="S155" s="17" t="s">
        <v>133</v>
      </c>
    </row>
    <row r="156" spans="1:98" x14ac:dyDescent="0.25">
      <c r="A156" s="15"/>
      <c r="B156" s="15"/>
      <c r="C156" s="16" t="s">
        <v>906</v>
      </c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8">
        <f t="shared" si="2"/>
        <v>0</v>
      </c>
      <c r="S156" s="15"/>
    </row>
    <row r="157" spans="1:98" s="26" customFormat="1" ht="34.5" customHeight="1" outlineLevel="2" x14ac:dyDescent="0.2">
      <c r="A157" s="17">
        <v>120</v>
      </c>
      <c r="B157" s="17">
        <v>2</v>
      </c>
      <c r="C157" s="22" t="s">
        <v>907</v>
      </c>
      <c r="D157" s="29" t="s">
        <v>908</v>
      </c>
      <c r="E157" s="17" t="s">
        <v>909</v>
      </c>
      <c r="F157" s="17" t="s">
        <v>910</v>
      </c>
      <c r="G157" s="17" t="s">
        <v>558</v>
      </c>
      <c r="H157" s="17" t="s">
        <v>911</v>
      </c>
      <c r="I157" s="17" t="s">
        <v>912</v>
      </c>
      <c r="J157" s="17" t="s">
        <v>35</v>
      </c>
      <c r="K157" s="29" t="s">
        <v>185</v>
      </c>
      <c r="L157" s="29" t="s">
        <v>913</v>
      </c>
      <c r="M157" s="17" t="s">
        <v>914</v>
      </c>
      <c r="N157" s="17" t="s">
        <v>39</v>
      </c>
      <c r="O157" s="25" t="s">
        <v>563</v>
      </c>
      <c r="P157" s="18">
        <v>800</v>
      </c>
      <c r="Q157" s="19">
        <v>34650</v>
      </c>
      <c r="R157" s="18">
        <f t="shared" si="2"/>
        <v>27720000</v>
      </c>
      <c r="S157" s="17" t="s">
        <v>915</v>
      </c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</row>
    <row r="158" spans="1:98" s="2" customFormat="1" ht="34.5" customHeight="1" outlineLevel="2" x14ac:dyDescent="0.25">
      <c r="A158" s="17">
        <v>121</v>
      </c>
      <c r="B158" s="17">
        <v>4</v>
      </c>
      <c r="C158" s="22" t="s">
        <v>916</v>
      </c>
      <c r="D158" s="17" t="s">
        <v>917</v>
      </c>
      <c r="E158" s="25" t="s">
        <v>918</v>
      </c>
      <c r="F158" s="25" t="s">
        <v>919</v>
      </c>
      <c r="G158" s="25" t="s">
        <v>920</v>
      </c>
      <c r="H158" s="25" t="s">
        <v>921</v>
      </c>
      <c r="I158" s="17" t="s">
        <v>922</v>
      </c>
      <c r="J158" s="17" t="s">
        <v>56</v>
      </c>
      <c r="K158" s="17" t="s">
        <v>36</v>
      </c>
      <c r="L158" s="17" t="s">
        <v>923</v>
      </c>
      <c r="M158" s="17" t="s">
        <v>924</v>
      </c>
      <c r="N158" s="17" t="s">
        <v>614</v>
      </c>
      <c r="O158" s="25" t="s">
        <v>563</v>
      </c>
      <c r="P158" s="18">
        <v>1000</v>
      </c>
      <c r="Q158" s="18">
        <v>61950</v>
      </c>
      <c r="R158" s="18">
        <f t="shared" si="2"/>
        <v>61950000</v>
      </c>
      <c r="S158" s="17" t="s">
        <v>482</v>
      </c>
    </row>
    <row r="159" spans="1:98" s="21" customFormat="1" ht="34.5" customHeight="1" outlineLevel="2" x14ac:dyDescent="0.25">
      <c r="A159" s="17">
        <v>122</v>
      </c>
      <c r="B159" s="17">
        <v>11</v>
      </c>
      <c r="C159" s="17" t="s">
        <v>925</v>
      </c>
      <c r="D159" s="17" t="s">
        <v>926</v>
      </c>
      <c r="E159" s="17" t="s">
        <v>927</v>
      </c>
      <c r="F159" s="17" t="s">
        <v>928</v>
      </c>
      <c r="G159" s="17" t="s">
        <v>558</v>
      </c>
      <c r="H159" s="17" t="s">
        <v>559</v>
      </c>
      <c r="I159" s="17" t="s">
        <v>929</v>
      </c>
      <c r="J159" s="17" t="s">
        <v>35</v>
      </c>
      <c r="K159" s="17" t="s">
        <v>36</v>
      </c>
      <c r="L159" s="17" t="s">
        <v>930</v>
      </c>
      <c r="M159" s="17" t="s">
        <v>92</v>
      </c>
      <c r="N159" s="17" t="s">
        <v>39</v>
      </c>
      <c r="O159" s="17" t="s">
        <v>563</v>
      </c>
      <c r="P159" s="18">
        <v>2000</v>
      </c>
      <c r="Q159" s="19">
        <v>26500</v>
      </c>
      <c r="R159" s="18">
        <f t="shared" si="2"/>
        <v>53000000</v>
      </c>
      <c r="S159" s="17" t="s">
        <v>92</v>
      </c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</row>
    <row r="160" spans="1:98" s="2" customFormat="1" ht="34.5" customHeight="1" outlineLevel="2" x14ac:dyDescent="0.2">
      <c r="A160" s="17">
        <v>123</v>
      </c>
      <c r="B160" s="17">
        <v>4</v>
      </c>
      <c r="C160" s="17" t="s">
        <v>931</v>
      </c>
      <c r="D160" s="41" t="s">
        <v>932</v>
      </c>
      <c r="E160" s="17" t="s">
        <v>933</v>
      </c>
      <c r="F160" s="17" t="s">
        <v>934</v>
      </c>
      <c r="G160" s="42" t="s">
        <v>935</v>
      </c>
      <c r="H160" s="41" t="s">
        <v>936</v>
      </c>
      <c r="I160" s="41" t="s">
        <v>937</v>
      </c>
      <c r="J160" s="17" t="s">
        <v>56</v>
      </c>
      <c r="K160" s="41" t="s">
        <v>36</v>
      </c>
      <c r="L160" s="17" t="s">
        <v>938</v>
      </c>
      <c r="M160" s="41" t="s">
        <v>939</v>
      </c>
      <c r="N160" s="41" t="s">
        <v>314</v>
      </c>
      <c r="O160" s="17" t="s">
        <v>563</v>
      </c>
      <c r="P160" s="18">
        <v>400</v>
      </c>
      <c r="Q160" s="18">
        <v>60000</v>
      </c>
      <c r="R160" s="18">
        <f t="shared" si="2"/>
        <v>24000000</v>
      </c>
      <c r="S160" s="17" t="s">
        <v>673</v>
      </c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</row>
    <row r="161" spans="1:98" s="2" customFormat="1" ht="34.5" customHeight="1" outlineLevel="2" x14ac:dyDescent="0.25">
      <c r="A161" s="17">
        <v>124</v>
      </c>
      <c r="B161" s="17">
        <v>21</v>
      </c>
      <c r="C161" s="22" t="s">
        <v>940</v>
      </c>
      <c r="D161" s="17" t="s">
        <v>941</v>
      </c>
      <c r="E161" s="23" t="s">
        <v>942</v>
      </c>
      <c r="F161" s="23" t="s">
        <v>943</v>
      </c>
      <c r="G161" s="23" t="s">
        <v>558</v>
      </c>
      <c r="H161" s="23" t="s">
        <v>944</v>
      </c>
      <c r="I161" s="24" t="s">
        <v>572</v>
      </c>
      <c r="J161" s="24" t="s">
        <v>35</v>
      </c>
      <c r="K161" s="17" t="s">
        <v>36</v>
      </c>
      <c r="L161" s="17" t="s">
        <v>945</v>
      </c>
      <c r="M161" s="17" t="s">
        <v>446</v>
      </c>
      <c r="N161" s="17" t="s">
        <v>39</v>
      </c>
      <c r="O161" s="38" t="s">
        <v>563</v>
      </c>
      <c r="P161" s="18">
        <v>1000</v>
      </c>
      <c r="Q161" s="19">
        <v>3192</v>
      </c>
      <c r="R161" s="18">
        <f t="shared" si="2"/>
        <v>3192000</v>
      </c>
      <c r="S161" s="20" t="s">
        <v>446</v>
      </c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</row>
    <row r="162" spans="1:98" s="2" customFormat="1" ht="34.5" customHeight="1" outlineLevel="2" x14ac:dyDescent="0.25">
      <c r="A162" s="17">
        <v>125</v>
      </c>
      <c r="B162" s="17">
        <v>23</v>
      </c>
      <c r="C162" s="27" t="s">
        <v>946</v>
      </c>
      <c r="D162" s="28" t="s">
        <v>947</v>
      </c>
      <c r="E162" s="28" t="s">
        <v>948</v>
      </c>
      <c r="F162" s="28" t="s">
        <v>235</v>
      </c>
      <c r="G162" s="28" t="s">
        <v>127</v>
      </c>
      <c r="H162" s="28" t="s">
        <v>251</v>
      </c>
      <c r="I162" s="28" t="s">
        <v>949</v>
      </c>
      <c r="J162" s="28" t="s">
        <v>35</v>
      </c>
      <c r="K162" s="28" t="s">
        <v>36</v>
      </c>
      <c r="L162" s="28" t="s">
        <v>950</v>
      </c>
      <c r="M162" s="28" t="s">
        <v>951</v>
      </c>
      <c r="N162" s="28" t="s">
        <v>39</v>
      </c>
      <c r="O162" s="28" t="s">
        <v>132</v>
      </c>
      <c r="P162" s="18">
        <v>3000</v>
      </c>
      <c r="Q162" s="19">
        <v>3360</v>
      </c>
      <c r="R162" s="18">
        <f t="shared" si="2"/>
        <v>10080000</v>
      </c>
      <c r="S162" s="17" t="s">
        <v>133</v>
      </c>
    </row>
    <row r="163" spans="1:98" x14ac:dyDescent="0.25">
      <c r="A163" s="15"/>
      <c r="B163" s="15"/>
      <c r="C163" s="16" t="s">
        <v>952</v>
      </c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8">
        <f t="shared" si="2"/>
        <v>0</v>
      </c>
      <c r="S163" s="15"/>
    </row>
    <row r="164" spans="1:98" ht="42" customHeight="1" x14ac:dyDescent="0.25">
      <c r="A164" s="15">
        <v>126</v>
      </c>
      <c r="B164" s="15"/>
      <c r="C164" s="56" t="s">
        <v>953</v>
      </c>
      <c r="D164" s="57" t="s">
        <v>954</v>
      </c>
      <c r="E164" s="58" t="s">
        <v>955</v>
      </c>
      <c r="F164" s="57" t="s">
        <v>956</v>
      </c>
      <c r="G164" s="15" t="s">
        <v>32</v>
      </c>
      <c r="H164" s="57" t="s">
        <v>33</v>
      </c>
      <c r="I164" s="57" t="s">
        <v>957</v>
      </c>
      <c r="J164" s="15" t="s">
        <v>56</v>
      </c>
      <c r="K164" s="59" t="s">
        <v>958</v>
      </c>
      <c r="L164" s="57" t="s">
        <v>959</v>
      </c>
      <c r="M164" s="57" t="s">
        <v>960</v>
      </c>
      <c r="N164" s="58" t="s">
        <v>961</v>
      </c>
      <c r="O164" s="15" t="s">
        <v>82</v>
      </c>
      <c r="P164" s="15">
        <v>30</v>
      </c>
      <c r="Q164" s="60">
        <v>240776</v>
      </c>
      <c r="R164" s="18">
        <f t="shared" si="2"/>
        <v>7223280</v>
      </c>
      <c r="S164" s="57" t="s">
        <v>962</v>
      </c>
    </row>
    <row r="165" spans="1:98" ht="42" customHeight="1" x14ac:dyDescent="0.25">
      <c r="A165" s="15">
        <v>127</v>
      </c>
      <c r="B165" s="15"/>
      <c r="C165" s="56" t="s">
        <v>953</v>
      </c>
      <c r="D165" s="58" t="s">
        <v>963</v>
      </c>
      <c r="E165" s="57" t="s">
        <v>964</v>
      </c>
      <c r="F165" s="57" t="s">
        <v>965</v>
      </c>
      <c r="G165" s="15" t="s">
        <v>32</v>
      </c>
      <c r="H165" s="57" t="s">
        <v>33</v>
      </c>
      <c r="I165" s="57" t="s">
        <v>966</v>
      </c>
      <c r="J165" s="15" t="s">
        <v>56</v>
      </c>
      <c r="K165" s="59" t="s">
        <v>958</v>
      </c>
      <c r="L165" s="58" t="s">
        <v>967</v>
      </c>
      <c r="M165" s="58" t="s">
        <v>968</v>
      </c>
      <c r="N165" s="15" t="s">
        <v>59</v>
      </c>
      <c r="O165" s="15" t="s">
        <v>108</v>
      </c>
      <c r="P165" s="15">
        <v>26</v>
      </c>
      <c r="Q165" s="60">
        <v>266750</v>
      </c>
      <c r="R165" s="18">
        <f t="shared" si="2"/>
        <v>6935500</v>
      </c>
      <c r="S165" s="57" t="s">
        <v>969</v>
      </c>
    </row>
    <row r="166" spans="1:98" x14ac:dyDescent="0.25">
      <c r="A166" s="15"/>
      <c r="B166" s="15"/>
      <c r="C166" s="16" t="s">
        <v>970</v>
      </c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8">
        <f t="shared" si="2"/>
        <v>0</v>
      </c>
      <c r="S166" s="15"/>
    </row>
    <row r="167" spans="1:98" s="21" customFormat="1" ht="34.5" customHeight="1" outlineLevel="2" x14ac:dyDescent="0.25">
      <c r="A167" s="17">
        <v>128</v>
      </c>
      <c r="B167" s="17">
        <v>13</v>
      </c>
      <c r="C167" s="17" t="s">
        <v>971</v>
      </c>
      <c r="D167" s="17" t="s">
        <v>972</v>
      </c>
      <c r="E167" s="17" t="s">
        <v>973</v>
      </c>
      <c r="F167" s="17" t="s">
        <v>974</v>
      </c>
      <c r="G167" s="17" t="s">
        <v>32</v>
      </c>
      <c r="H167" s="17" t="s">
        <v>33</v>
      </c>
      <c r="I167" s="17" t="s">
        <v>975</v>
      </c>
      <c r="J167" s="17" t="s">
        <v>35</v>
      </c>
      <c r="K167" s="17" t="s">
        <v>36</v>
      </c>
      <c r="L167" s="17" t="s">
        <v>976</v>
      </c>
      <c r="M167" s="17" t="s">
        <v>38</v>
      </c>
      <c r="N167" s="17" t="s">
        <v>39</v>
      </c>
      <c r="O167" s="17" t="s">
        <v>40</v>
      </c>
      <c r="P167" s="18">
        <v>4000</v>
      </c>
      <c r="Q167" s="19">
        <v>714</v>
      </c>
      <c r="R167" s="18">
        <f t="shared" si="2"/>
        <v>2856000</v>
      </c>
      <c r="S167" s="20" t="s">
        <v>41</v>
      </c>
    </row>
    <row r="168" spans="1:98" s="21" customFormat="1" ht="34.5" customHeight="1" outlineLevel="2" x14ac:dyDescent="0.25">
      <c r="A168" s="17">
        <v>129</v>
      </c>
      <c r="B168" s="17">
        <v>14</v>
      </c>
      <c r="C168" s="17" t="s">
        <v>977</v>
      </c>
      <c r="D168" s="17" t="s">
        <v>972</v>
      </c>
      <c r="E168" s="17" t="s">
        <v>973</v>
      </c>
      <c r="F168" s="17" t="s">
        <v>978</v>
      </c>
      <c r="G168" s="17" t="s">
        <v>127</v>
      </c>
      <c r="H168" s="17" t="s">
        <v>128</v>
      </c>
      <c r="I168" s="17" t="s">
        <v>979</v>
      </c>
      <c r="J168" s="17" t="s">
        <v>35</v>
      </c>
      <c r="K168" s="17" t="s">
        <v>36</v>
      </c>
      <c r="L168" s="17" t="s">
        <v>980</v>
      </c>
      <c r="M168" s="17" t="s">
        <v>38</v>
      </c>
      <c r="N168" s="17" t="s">
        <v>39</v>
      </c>
      <c r="O168" s="17" t="s">
        <v>132</v>
      </c>
      <c r="P168" s="18">
        <v>4000</v>
      </c>
      <c r="Q168" s="19">
        <v>110</v>
      </c>
      <c r="R168" s="18">
        <f t="shared" si="2"/>
        <v>440000</v>
      </c>
      <c r="S168" s="20" t="s">
        <v>41</v>
      </c>
    </row>
    <row r="169" spans="1:98" s="2" customFormat="1" ht="34.5" customHeight="1" outlineLevel="2" x14ac:dyDescent="0.25">
      <c r="A169" s="17">
        <v>130</v>
      </c>
      <c r="B169" s="17">
        <v>19</v>
      </c>
      <c r="C169" s="22" t="s">
        <v>981</v>
      </c>
      <c r="D169" s="17" t="s">
        <v>982</v>
      </c>
      <c r="E169" s="25" t="s">
        <v>982</v>
      </c>
      <c r="F169" s="25" t="s">
        <v>661</v>
      </c>
      <c r="G169" s="25" t="s">
        <v>127</v>
      </c>
      <c r="H169" s="25" t="s">
        <v>128</v>
      </c>
      <c r="I169" s="17" t="s">
        <v>983</v>
      </c>
      <c r="J169" s="17" t="s">
        <v>35</v>
      </c>
      <c r="K169" s="17" t="s">
        <v>36</v>
      </c>
      <c r="L169" s="17" t="s">
        <v>984</v>
      </c>
      <c r="M169" s="17" t="s">
        <v>175</v>
      </c>
      <c r="N169" s="17" t="s">
        <v>39</v>
      </c>
      <c r="O169" s="25" t="s">
        <v>132</v>
      </c>
      <c r="P169" s="18">
        <v>1000</v>
      </c>
      <c r="Q169" s="18">
        <v>330</v>
      </c>
      <c r="R169" s="18">
        <f t="shared" si="2"/>
        <v>330000</v>
      </c>
      <c r="S169" s="17" t="s">
        <v>176</v>
      </c>
    </row>
    <row r="170" spans="1:98" x14ac:dyDescent="0.25">
      <c r="A170" s="15"/>
      <c r="B170" s="15"/>
      <c r="C170" s="16" t="s">
        <v>985</v>
      </c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8">
        <f t="shared" si="2"/>
        <v>0</v>
      </c>
      <c r="S170" s="15"/>
    </row>
    <row r="171" spans="1:98" x14ac:dyDescent="0.25">
      <c r="A171" s="15"/>
      <c r="B171" s="15"/>
      <c r="C171" s="16" t="s">
        <v>986</v>
      </c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8">
        <f t="shared" si="2"/>
        <v>0</v>
      </c>
      <c r="S171" s="15"/>
    </row>
    <row r="172" spans="1:98" s="2" customFormat="1" ht="34.5" customHeight="1" outlineLevel="2" x14ac:dyDescent="0.25">
      <c r="A172" s="17">
        <v>131</v>
      </c>
      <c r="B172" s="17">
        <v>3</v>
      </c>
      <c r="C172" s="17" t="s">
        <v>987</v>
      </c>
      <c r="D172" s="17" t="s">
        <v>988</v>
      </c>
      <c r="E172" s="17" t="s">
        <v>989</v>
      </c>
      <c r="F172" s="17" t="s">
        <v>978</v>
      </c>
      <c r="G172" s="17" t="s">
        <v>32</v>
      </c>
      <c r="H172" s="17" t="s">
        <v>990</v>
      </c>
      <c r="I172" s="17" t="s">
        <v>991</v>
      </c>
      <c r="J172" s="17" t="s">
        <v>35</v>
      </c>
      <c r="K172" s="17" t="s">
        <v>225</v>
      </c>
      <c r="L172" s="17" t="s">
        <v>992</v>
      </c>
      <c r="M172" s="17" t="s">
        <v>914</v>
      </c>
      <c r="N172" s="17" t="s">
        <v>39</v>
      </c>
      <c r="O172" s="17" t="s">
        <v>108</v>
      </c>
      <c r="P172" s="18">
        <v>1000</v>
      </c>
      <c r="Q172" s="19">
        <v>71900</v>
      </c>
      <c r="R172" s="18">
        <f t="shared" si="2"/>
        <v>71900000</v>
      </c>
      <c r="S172" s="17" t="s">
        <v>686</v>
      </c>
    </row>
    <row r="173" spans="1:98" s="2" customFormat="1" ht="34.5" customHeight="1" outlineLevel="2" x14ac:dyDescent="0.25">
      <c r="A173" s="17">
        <v>132</v>
      </c>
      <c r="B173" s="17">
        <v>13</v>
      </c>
      <c r="C173" s="17" t="s">
        <v>993</v>
      </c>
      <c r="D173" s="17" t="s">
        <v>994</v>
      </c>
      <c r="E173" s="17" t="s">
        <v>989</v>
      </c>
      <c r="F173" s="17" t="s">
        <v>153</v>
      </c>
      <c r="G173" s="17" t="s">
        <v>32</v>
      </c>
      <c r="H173" s="17" t="s">
        <v>33</v>
      </c>
      <c r="I173" s="17" t="s">
        <v>995</v>
      </c>
      <c r="J173" s="17" t="s">
        <v>35</v>
      </c>
      <c r="K173" s="17" t="s">
        <v>185</v>
      </c>
      <c r="L173" s="17" t="s">
        <v>996</v>
      </c>
      <c r="M173" s="17" t="s">
        <v>187</v>
      </c>
      <c r="N173" s="17" t="s">
        <v>39</v>
      </c>
      <c r="O173" s="17" t="s">
        <v>108</v>
      </c>
      <c r="P173" s="18">
        <v>1000</v>
      </c>
      <c r="Q173" s="19">
        <v>36280</v>
      </c>
      <c r="R173" s="18">
        <f t="shared" si="2"/>
        <v>36280000</v>
      </c>
      <c r="S173" s="17" t="s">
        <v>188</v>
      </c>
    </row>
    <row r="174" spans="1:98" s="2" customFormat="1" ht="34.5" customHeight="1" outlineLevel="2" x14ac:dyDescent="0.25">
      <c r="A174" s="17">
        <v>133</v>
      </c>
      <c r="B174" s="17">
        <v>25</v>
      </c>
      <c r="C174" s="27" t="s">
        <v>997</v>
      </c>
      <c r="D174" s="28" t="s">
        <v>998</v>
      </c>
      <c r="E174" s="28" t="s">
        <v>999</v>
      </c>
      <c r="F174" s="28" t="s">
        <v>1000</v>
      </c>
      <c r="G174" s="28" t="s">
        <v>127</v>
      </c>
      <c r="H174" s="28" t="s">
        <v>128</v>
      </c>
      <c r="I174" s="28" t="s">
        <v>230</v>
      </c>
      <c r="J174" s="28" t="s">
        <v>35</v>
      </c>
      <c r="K174" s="28" t="s">
        <v>36</v>
      </c>
      <c r="L174" s="28" t="s">
        <v>1001</v>
      </c>
      <c r="M174" s="28" t="s">
        <v>1002</v>
      </c>
      <c r="N174" s="28" t="s">
        <v>39</v>
      </c>
      <c r="O174" s="28" t="s">
        <v>132</v>
      </c>
      <c r="P174" s="18">
        <v>80000</v>
      </c>
      <c r="Q174" s="19">
        <v>488</v>
      </c>
      <c r="R174" s="18">
        <f t="shared" si="2"/>
        <v>39040000</v>
      </c>
      <c r="S174" s="17" t="s">
        <v>133</v>
      </c>
    </row>
    <row r="175" spans="1:98" s="2" customFormat="1" ht="34.5" customHeight="1" outlineLevel="2" x14ac:dyDescent="0.25">
      <c r="A175" s="17">
        <v>134</v>
      </c>
      <c r="B175" s="17">
        <v>36</v>
      </c>
      <c r="C175" s="22" t="s">
        <v>1003</v>
      </c>
      <c r="D175" s="17" t="s">
        <v>1004</v>
      </c>
      <c r="E175" s="25" t="s">
        <v>1005</v>
      </c>
      <c r="F175" s="25" t="s">
        <v>978</v>
      </c>
      <c r="G175" s="25" t="s">
        <v>127</v>
      </c>
      <c r="H175" s="25" t="s">
        <v>1006</v>
      </c>
      <c r="I175" s="17" t="s">
        <v>252</v>
      </c>
      <c r="J175" s="17" t="s">
        <v>56</v>
      </c>
      <c r="K175" s="17" t="s">
        <v>36</v>
      </c>
      <c r="L175" s="17" t="s">
        <v>1007</v>
      </c>
      <c r="M175" s="17" t="s">
        <v>1008</v>
      </c>
      <c r="N175" s="17" t="s">
        <v>1009</v>
      </c>
      <c r="O175" s="25" t="s">
        <v>132</v>
      </c>
      <c r="P175" s="18">
        <v>25000</v>
      </c>
      <c r="Q175" s="19">
        <v>1020</v>
      </c>
      <c r="R175" s="18">
        <f t="shared" si="2"/>
        <v>25500000</v>
      </c>
      <c r="S175" s="20" t="s">
        <v>831</v>
      </c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</row>
    <row r="176" spans="1:98" s="2" customFormat="1" ht="34.5" customHeight="1" outlineLevel="2" x14ac:dyDescent="0.2">
      <c r="A176" s="17">
        <v>135</v>
      </c>
      <c r="B176" s="17">
        <v>4</v>
      </c>
      <c r="C176" s="17" t="s">
        <v>1010</v>
      </c>
      <c r="D176" s="17" t="s">
        <v>1011</v>
      </c>
      <c r="E176" s="17" t="s">
        <v>999</v>
      </c>
      <c r="F176" s="17" t="s">
        <v>1012</v>
      </c>
      <c r="G176" s="17" t="s">
        <v>127</v>
      </c>
      <c r="H176" s="17" t="s">
        <v>1013</v>
      </c>
      <c r="I176" s="17" t="s">
        <v>1014</v>
      </c>
      <c r="J176" s="17" t="s">
        <v>35</v>
      </c>
      <c r="K176" s="17" t="s">
        <v>36</v>
      </c>
      <c r="L176" s="17" t="s">
        <v>1015</v>
      </c>
      <c r="M176" s="17" t="s">
        <v>1016</v>
      </c>
      <c r="N176" s="17" t="s">
        <v>39</v>
      </c>
      <c r="O176" s="17" t="s">
        <v>141</v>
      </c>
      <c r="P176" s="18">
        <v>80000</v>
      </c>
      <c r="Q176" s="18">
        <v>2940</v>
      </c>
      <c r="R176" s="18">
        <f t="shared" si="2"/>
        <v>235200000</v>
      </c>
      <c r="S176" s="17" t="s">
        <v>730</v>
      </c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</row>
    <row r="177" spans="1:98" s="2" customFormat="1" ht="50.25" customHeight="1" outlineLevel="2" x14ac:dyDescent="0.25">
      <c r="A177" s="17">
        <v>136</v>
      </c>
      <c r="B177" s="17">
        <v>6</v>
      </c>
      <c r="C177" s="22" t="s">
        <v>1017</v>
      </c>
      <c r="D177" s="17" t="s">
        <v>1018</v>
      </c>
      <c r="E177" s="25" t="s">
        <v>1019</v>
      </c>
      <c r="F177" s="25" t="s">
        <v>1020</v>
      </c>
      <c r="G177" s="25" t="s">
        <v>127</v>
      </c>
      <c r="H177" s="25" t="s">
        <v>319</v>
      </c>
      <c r="I177" s="17" t="s">
        <v>1021</v>
      </c>
      <c r="J177" s="17" t="s">
        <v>35</v>
      </c>
      <c r="K177" s="17" t="s">
        <v>36</v>
      </c>
      <c r="L177" s="17" t="s">
        <v>1022</v>
      </c>
      <c r="M177" s="17" t="s">
        <v>1023</v>
      </c>
      <c r="N177" s="17" t="s">
        <v>39</v>
      </c>
      <c r="O177" s="25" t="s">
        <v>141</v>
      </c>
      <c r="P177" s="18">
        <v>7000</v>
      </c>
      <c r="Q177" s="18">
        <v>2800</v>
      </c>
      <c r="R177" s="18">
        <f t="shared" si="2"/>
        <v>19600000</v>
      </c>
      <c r="S177" s="17" t="s">
        <v>83</v>
      </c>
    </row>
    <row r="178" spans="1:98" s="2" customFormat="1" ht="34.5" customHeight="1" outlineLevel="2" x14ac:dyDescent="0.25">
      <c r="A178" s="17">
        <v>137</v>
      </c>
      <c r="B178" s="17">
        <v>8</v>
      </c>
      <c r="C178" s="17" t="s">
        <v>1024</v>
      </c>
      <c r="D178" s="43" t="s">
        <v>1025</v>
      </c>
      <c r="E178" s="17" t="s">
        <v>1026</v>
      </c>
      <c r="F178" s="17" t="s">
        <v>1027</v>
      </c>
      <c r="G178" s="17" t="s">
        <v>127</v>
      </c>
      <c r="H178" s="17" t="s">
        <v>147</v>
      </c>
      <c r="I178" s="17" t="s">
        <v>1028</v>
      </c>
      <c r="J178" s="17" t="s">
        <v>35</v>
      </c>
      <c r="K178" s="17" t="s">
        <v>36</v>
      </c>
      <c r="L178" s="17" t="s">
        <v>1029</v>
      </c>
      <c r="M178" s="17" t="s">
        <v>1030</v>
      </c>
      <c r="N178" s="17" t="s">
        <v>39</v>
      </c>
      <c r="O178" s="17" t="s">
        <v>141</v>
      </c>
      <c r="P178" s="18">
        <v>5000</v>
      </c>
      <c r="Q178" s="19">
        <v>2394</v>
      </c>
      <c r="R178" s="18">
        <f t="shared" si="2"/>
        <v>11970000</v>
      </c>
      <c r="S178" s="17" t="s">
        <v>706</v>
      </c>
    </row>
    <row r="179" spans="1:98" s="2" customFormat="1" ht="34.5" customHeight="1" outlineLevel="2" x14ac:dyDescent="0.25">
      <c r="A179" s="17">
        <v>138</v>
      </c>
      <c r="B179" s="17">
        <v>2</v>
      </c>
      <c r="C179" s="22" t="s">
        <v>1031</v>
      </c>
      <c r="D179" s="17" t="s">
        <v>1032</v>
      </c>
      <c r="E179" s="25" t="s">
        <v>1033</v>
      </c>
      <c r="F179" s="25" t="s">
        <v>1034</v>
      </c>
      <c r="G179" s="25" t="s">
        <v>127</v>
      </c>
      <c r="H179" s="25" t="s">
        <v>147</v>
      </c>
      <c r="I179" s="17" t="s">
        <v>1035</v>
      </c>
      <c r="J179" s="17" t="s">
        <v>35</v>
      </c>
      <c r="K179" s="17" t="s">
        <v>36</v>
      </c>
      <c r="L179" s="17" t="s">
        <v>1036</v>
      </c>
      <c r="M179" s="17" t="s">
        <v>1037</v>
      </c>
      <c r="N179" s="17" t="s">
        <v>39</v>
      </c>
      <c r="O179" s="25" t="s">
        <v>141</v>
      </c>
      <c r="P179" s="18">
        <v>130000</v>
      </c>
      <c r="Q179" s="18">
        <v>1620</v>
      </c>
      <c r="R179" s="18">
        <f t="shared" si="2"/>
        <v>210600000</v>
      </c>
      <c r="S179" s="17" t="s">
        <v>1038</v>
      </c>
    </row>
    <row r="180" spans="1:98" s="2" customFormat="1" ht="34.5" customHeight="1" outlineLevel="2" x14ac:dyDescent="0.25">
      <c r="A180" s="17">
        <v>139</v>
      </c>
      <c r="B180" s="17">
        <v>4</v>
      </c>
      <c r="C180" s="22" t="s">
        <v>1039</v>
      </c>
      <c r="D180" s="17" t="s">
        <v>1040</v>
      </c>
      <c r="E180" s="25" t="s">
        <v>1041</v>
      </c>
      <c r="F180" s="25" t="s">
        <v>978</v>
      </c>
      <c r="G180" s="25" t="s">
        <v>127</v>
      </c>
      <c r="H180" s="25" t="s">
        <v>1042</v>
      </c>
      <c r="I180" s="17" t="s">
        <v>230</v>
      </c>
      <c r="J180" s="17" t="s">
        <v>35</v>
      </c>
      <c r="K180" s="17" t="s">
        <v>36</v>
      </c>
      <c r="L180" s="17" t="s">
        <v>1043</v>
      </c>
      <c r="M180" s="17" t="s">
        <v>1037</v>
      </c>
      <c r="N180" s="17" t="s">
        <v>39</v>
      </c>
      <c r="O180" s="25" t="s">
        <v>315</v>
      </c>
      <c r="P180" s="18">
        <v>200000</v>
      </c>
      <c r="Q180" s="18">
        <v>292</v>
      </c>
      <c r="R180" s="18">
        <f t="shared" si="2"/>
        <v>58400000</v>
      </c>
      <c r="S180" s="17" t="s">
        <v>1038</v>
      </c>
    </row>
    <row r="181" spans="1:98" s="2" customFormat="1" ht="34.5" customHeight="1" outlineLevel="2" x14ac:dyDescent="0.25">
      <c r="A181" s="17">
        <v>140</v>
      </c>
      <c r="B181" s="17">
        <v>56</v>
      </c>
      <c r="C181" s="17" t="s">
        <v>1044</v>
      </c>
      <c r="D181" s="17" t="s">
        <v>1045</v>
      </c>
      <c r="E181" s="17" t="s">
        <v>1046</v>
      </c>
      <c r="F181" s="17" t="s">
        <v>1047</v>
      </c>
      <c r="G181" s="17" t="s">
        <v>127</v>
      </c>
      <c r="H181" s="17" t="s">
        <v>1048</v>
      </c>
      <c r="I181" s="17" t="s">
        <v>1049</v>
      </c>
      <c r="J181" s="17" t="s">
        <v>56</v>
      </c>
      <c r="K181" s="17" t="s">
        <v>185</v>
      </c>
      <c r="L181" s="17" t="s">
        <v>1050</v>
      </c>
      <c r="M181" s="17" t="s">
        <v>1051</v>
      </c>
      <c r="N181" s="17" t="s">
        <v>1052</v>
      </c>
      <c r="O181" s="17" t="s">
        <v>132</v>
      </c>
      <c r="P181" s="18">
        <v>2000</v>
      </c>
      <c r="Q181" s="19">
        <v>9500</v>
      </c>
      <c r="R181" s="18">
        <f t="shared" si="2"/>
        <v>19000000</v>
      </c>
      <c r="S181" s="17" t="s">
        <v>92</v>
      </c>
    </row>
    <row r="182" spans="1:98" x14ac:dyDescent="0.25">
      <c r="A182" s="15"/>
      <c r="B182" s="15"/>
      <c r="C182" s="16" t="s">
        <v>1053</v>
      </c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8">
        <f t="shared" si="2"/>
        <v>0</v>
      </c>
      <c r="S182" s="15"/>
    </row>
    <row r="183" spans="1:98" x14ac:dyDescent="0.25">
      <c r="A183" s="15"/>
      <c r="B183" s="15"/>
      <c r="C183" s="16" t="s">
        <v>1054</v>
      </c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8">
        <f t="shared" si="2"/>
        <v>0</v>
      </c>
      <c r="S183" s="15"/>
    </row>
    <row r="184" spans="1:98" s="2" customFormat="1" ht="35.25" customHeight="1" outlineLevel="2" x14ac:dyDescent="0.25">
      <c r="A184" s="17">
        <v>141</v>
      </c>
      <c r="B184" s="17">
        <v>5</v>
      </c>
      <c r="C184" s="17" t="s">
        <v>1055</v>
      </c>
      <c r="D184" s="17" t="s">
        <v>1056</v>
      </c>
      <c r="E184" s="17" t="s">
        <v>1057</v>
      </c>
      <c r="F184" s="17" t="s">
        <v>978</v>
      </c>
      <c r="G184" s="17" t="s">
        <v>127</v>
      </c>
      <c r="H184" s="17" t="s">
        <v>128</v>
      </c>
      <c r="I184" s="17" t="s">
        <v>1058</v>
      </c>
      <c r="J184" s="17" t="s">
        <v>118</v>
      </c>
      <c r="K184" s="17" t="s">
        <v>36</v>
      </c>
      <c r="L184" s="17" t="s">
        <v>1059</v>
      </c>
      <c r="M184" s="17" t="s">
        <v>1060</v>
      </c>
      <c r="N184" s="17" t="s">
        <v>680</v>
      </c>
      <c r="O184" s="17" t="s">
        <v>132</v>
      </c>
      <c r="P184" s="18">
        <v>200000</v>
      </c>
      <c r="Q184" s="19">
        <v>567</v>
      </c>
      <c r="R184" s="18">
        <f t="shared" si="2"/>
        <v>113400000</v>
      </c>
      <c r="S184" s="17" t="s">
        <v>625</v>
      </c>
    </row>
    <row r="185" spans="1:98" s="21" customFormat="1" ht="34.5" customHeight="1" outlineLevel="2" x14ac:dyDescent="0.25">
      <c r="A185" s="17">
        <v>142</v>
      </c>
      <c r="B185" s="17">
        <v>11</v>
      </c>
      <c r="C185" s="17" t="s">
        <v>1061</v>
      </c>
      <c r="D185" s="17" t="s">
        <v>1062</v>
      </c>
      <c r="E185" s="17" t="s">
        <v>1063</v>
      </c>
      <c r="F185" s="17" t="s">
        <v>1064</v>
      </c>
      <c r="G185" s="17" t="s">
        <v>32</v>
      </c>
      <c r="H185" s="17" t="s">
        <v>33</v>
      </c>
      <c r="I185" s="17" t="s">
        <v>431</v>
      </c>
      <c r="J185" s="17" t="s">
        <v>35</v>
      </c>
      <c r="K185" s="17" t="s">
        <v>36</v>
      </c>
      <c r="L185" s="17" t="s">
        <v>1065</v>
      </c>
      <c r="M185" s="17" t="s">
        <v>38</v>
      </c>
      <c r="N185" s="17" t="s">
        <v>39</v>
      </c>
      <c r="O185" s="17" t="s">
        <v>40</v>
      </c>
      <c r="P185" s="18">
        <v>2000</v>
      </c>
      <c r="Q185" s="19">
        <v>2190</v>
      </c>
      <c r="R185" s="18">
        <f t="shared" si="2"/>
        <v>4380000</v>
      </c>
      <c r="S185" s="20" t="s">
        <v>41</v>
      </c>
    </row>
    <row r="186" spans="1:98" x14ac:dyDescent="0.25">
      <c r="A186" s="15"/>
      <c r="B186" s="15"/>
      <c r="C186" s="16" t="s">
        <v>1066</v>
      </c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8">
        <f t="shared" si="2"/>
        <v>0</v>
      </c>
      <c r="S186" s="15"/>
    </row>
    <row r="187" spans="1:98" s="30" customFormat="1" ht="34.5" customHeight="1" outlineLevel="2" x14ac:dyDescent="0.25">
      <c r="A187" s="17">
        <v>143</v>
      </c>
      <c r="B187" s="17">
        <v>87</v>
      </c>
      <c r="C187" s="17" t="s">
        <v>1067</v>
      </c>
      <c r="D187" s="17" t="s">
        <v>1068</v>
      </c>
      <c r="E187" s="17" t="s">
        <v>1069</v>
      </c>
      <c r="F187" s="17" t="s">
        <v>1070</v>
      </c>
      <c r="G187" s="17" t="s">
        <v>127</v>
      </c>
      <c r="H187" s="17" t="s">
        <v>1071</v>
      </c>
      <c r="I187" s="17" t="s">
        <v>1072</v>
      </c>
      <c r="J187" s="17" t="s">
        <v>35</v>
      </c>
      <c r="K187" s="17" t="s">
        <v>185</v>
      </c>
      <c r="L187" s="17" t="s">
        <v>1073</v>
      </c>
      <c r="M187" s="17" t="s">
        <v>91</v>
      </c>
      <c r="N187" s="17" t="s">
        <v>39</v>
      </c>
      <c r="O187" s="17" t="s">
        <v>141</v>
      </c>
      <c r="P187" s="18">
        <v>20000</v>
      </c>
      <c r="Q187" s="19">
        <v>441</v>
      </c>
      <c r="R187" s="18">
        <f t="shared" si="2"/>
        <v>8820000</v>
      </c>
      <c r="S187" s="17" t="s">
        <v>92</v>
      </c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</row>
    <row r="188" spans="1:98" x14ac:dyDescent="0.25">
      <c r="A188" s="15"/>
      <c r="B188" s="15"/>
      <c r="C188" s="16" t="s">
        <v>1074</v>
      </c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8">
        <f t="shared" si="2"/>
        <v>0</v>
      </c>
      <c r="S188" s="15"/>
    </row>
    <row r="189" spans="1:98" s="2" customFormat="1" ht="34.5" customHeight="1" outlineLevel="2" x14ac:dyDescent="0.25">
      <c r="A189" s="17">
        <v>144</v>
      </c>
      <c r="B189" s="17">
        <v>1</v>
      </c>
      <c r="C189" s="17" t="s">
        <v>1075</v>
      </c>
      <c r="D189" s="17" t="s">
        <v>1076</v>
      </c>
      <c r="E189" s="17" t="s">
        <v>1077</v>
      </c>
      <c r="F189" s="17" t="s">
        <v>1078</v>
      </c>
      <c r="G189" s="17" t="s">
        <v>127</v>
      </c>
      <c r="H189" s="17" t="s">
        <v>1079</v>
      </c>
      <c r="I189" s="17" t="s">
        <v>1080</v>
      </c>
      <c r="J189" s="17" t="s">
        <v>35</v>
      </c>
      <c r="K189" s="17" t="s">
        <v>36</v>
      </c>
      <c r="L189" s="17" t="s">
        <v>1081</v>
      </c>
      <c r="M189" s="17" t="s">
        <v>1082</v>
      </c>
      <c r="N189" s="17" t="s">
        <v>39</v>
      </c>
      <c r="O189" s="17" t="s">
        <v>141</v>
      </c>
      <c r="P189" s="18">
        <v>20000</v>
      </c>
      <c r="Q189" s="19">
        <v>3150</v>
      </c>
      <c r="R189" s="18">
        <f t="shared" si="2"/>
        <v>63000000</v>
      </c>
      <c r="S189" s="17" t="s">
        <v>1083</v>
      </c>
    </row>
    <row r="190" spans="1:98" x14ac:dyDescent="0.25">
      <c r="A190" s="15"/>
      <c r="B190" s="15"/>
      <c r="C190" s="16" t="s">
        <v>1084</v>
      </c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8">
        <f t="shared" si="2"/>
        <v>0</v>
      </c>
      <c r="S190" s="15"/>
    </row>
    <row r="191" spans="1:98" x14ac:dyDescent="0.25">
      <c r="A191" s="15"/>
      <c r="B191" s="15"/>
      <c r="C191" s="16" t="s">
        <v>1085</v>
      </c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8">
        <f t="shared" si="2"/>
        <v>0</v>
      </c>
      <c r="S191" s="15"/>
    </row>
    <row r="192" spans="1:98" s="21" customFormat="1" ht="34.5" customHeight="1" outlineLevel="2" x14ac:dyDescent="0.25">
      <c r="A192" s="17">
        <v>145</v>
      </c>
      <c r="B192" s="17">
        <v>21</v>
      </c>
      <c r="C192" s="17" t="s">
        <v>1086</v>
      </c>
      <c r="D192" s="17" t="s">
        <v>1087</v>
      </c>
      <c r="E192" s="17" t="s">
        <v>1088</v>
      </c>
      <c r="F192" s="17" t="s">
        <v>978</v>
      </c>
      <c r="G192" s="17" t="s">
        <v>32</v>
      </c>
      <c r="H192" s="17" t="s">
        <v>1089</v>
      </c>
      <c r="I192" s="17" t="s">
        <v>1090</v>
      </c>
      <c r="J192" s="17" t="s">
        <v>35</v>
      </c>
      <c r="K192" s="17" t="s">
        <v>36</v>
      </c>
      <c r="L192" s="17" t="s">
        <v>1091</v>
      </c>
      <c r="M192" s="17" t="s">
        <v>38</v>
      </c>
      <c r="N192" s="17" t="s">
        <v>39</v>
      </c>
      <c r="O192" s="17" t="s">
        <v>108</v>
      </c>
      <c r="P192" s="18">
        <v>10000</v>
      </c>
      <c r="Q192" s="19">
        <v>5945</v>
      </c>
      <c r="R192" s="18">
        <f t="shared" si="2"/>
        <v>59450000</v>
      </c>
      <c r="S192" s="20" t="s">
        <v>41</v>
      </c>
    </row>
    <row r="193" spans="1:98" s="2" customFormat="1" ht="34.5" customHeight="1" outlineLevel="2" x14ac:dyDescent="0.25">
      <c r="A193" s="17">
        <v>146</v>
      </c>
      <c r="B193" s="17">
        <v>61</v>
      </c>
      <c r="C193" s="17" t="s">
        <v>1092</v>
      </c>
      <c r="D193" s="17" t="s">
        <v>1093</v>
      </c>
      <c r="E193" s="17" t="s">
        <v>1094</v>
      </c>
      <c r="F193" s="17" t="s">
        <v>978</v>
      </c>
      <c r="G193" s="17" t="s">
        <v>32</v>
      </c>
      <c r="H193" s="17" t="s">
        <v>266</v>
      </c>
      <c r="I193" s="17" t="s">
        <v>385</v>
      </c>
      <c r="J193" s="17" t="s">
        <v>277</v>
      </c>
      <c r="K193" s="17" t="s">
        <v>36</v>
      </c>
      <c r="L193" s="17" t="s">
        <v>1095</v>
      </c>
      <c r="M193" s="17" t="s">
        <v>1096</v>
      </c>
      <c r="N193" s="17" t="s">
        <v>1097</v>
      </c>
      <c r="O193" s="17" t="s">
        <v>108</v>
      </c>
      <c r="P193" s="18">
        <v>40000</v>
      </c>
      <c r="Q193" s="19">
        <v>24990</v>
      </c>
      <c r="R193" s="18">
        <f t="shared" si="2"/>
        <v>999600000</v>
      </c>
      <c r="S193" s="17" t="s">
        <v>92</v>
      </c>
    </row>
    <row r="194" spans="1:98" s="2" customFormat="1" ht="34.5" customHeight="1" outlineLevel="2" x14ac:dyDescent="0.25">
      <c r="A194" s="17">
        <v>147</v>
      </c>
      <c r="B194" s="17">
        <v>5</v>
      </c>
      <c r="C194" s="17" t="s">
        <v>1098</v>
      </c>
      <c r="D194" s="17" t="s">
        <v>1099</v>
      </c>
      <c r="E194" s="17" t="s">
        <v>1100</v>
      </c>
      <c r="F194" s="17" t="s">
        <v>202</v>
      </c>
      <c r="G194" s="17" t="s">
        <v>115</v>
      </c>
      <c r="H194" s="17" t="s">
        <v>403</v>
      </c>
      <c r="I194" s="17" t="s">
        <v>404</v>
      </c>
      <c r="J194" s="17" t="s">
        <v>277</v>
      </c>
      <c r="K194" s="17" t="s">
        <v>1101</v>
      </c>
      <c r="L194" s="17" t="s">
        <v>1102</v>
      </c>
      <c r="M194" s="17" t="s">
        <v>121</v>
      </c>
      <c r="N194" s="17" t="s">
        <v>39</v>
      </c>
      <c r="O194" s="17" t="s">
        <v>406</v>
      </c>
      <c r="P194" s="18">
        <v>40000</v>
      </c>
      <c r="Q194" s="19">
        <v>705</v>
      </c>
      <c r="R194" s="18">
        <f t="shared" si="2"/>
        <v>28200000</v>
      </c>
      <c r="S194" s="17" t="s">
        <v>123</v>
      </c>
    </row>
    <row r="195" spans="1:98" s="26" customFormat="1" ht="34.5" customHeight="1" outlineLevel="2" x14ac:dyDescent="0.2">
      <c r="A195" s="17">
        <v>148</v>
      </c>
      <c r="B195" s="17">
        <v>2</v>
      </c>
      <c r="C195" s="22" t="s">
        <v>1103</v>
      </c>
      <c r="D195" s="17" t="s">
        <v>1104</v>
      </c>
      <c r="E195" s="33" t="s">
        <v>1105</v>
      </c>
      <c r="F195" s="17" t="s">
        <v>1106</v>
      </c>
      <c r="G195" s="17" t="s">
        <v>1107</v>
      </c>
      <c r="H195" s="17" t="s">
        <v>33</v>
      </c>
      <c r="I195" s="17" t="s">
        <v>1108</v>
      </c>
      <c r="J195" s="17" t="s">
        <v>56</v>
      </c>
      <c r="K195" s="29" t="s">
        <v>36</v>
      </c>
      <c r="L195" s="33" t="s">
        <v>1109</v>
      </c>
      <c r="M195" s="17" t="s">
        <v>1110</v>
      </c>
      <c r="N195" s="17" t="s">
        <v>369</v>
      </c>
      <c r="O195" s="25" t="s">
        <v>40</v>
      </c>
      <c r="P195" s="18">
        <v>500</v>
      </c>
      <c r="Q195" s="19">
        <v>24000</v>
      </c>
      <c r="R195" s="18">
        <f t="shared" si="2"/>
        <v>12000000</v>
      </c>
      <c r="S195" s="17" t="s">
        <v>786</v>
      </c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</row>
    <row r="196" spans="1:98" s="2" customFormat="1" ht="34.5" customHeight="1" outlineLevel="2" x14ac:dyDescent="0.25">
      <c r="A196" s="17">
        <v>149</v>
      </c>
      <c r="B196" s="17">
        <v>3</v>
      </c>
      <c r="C196" s="17" t="s">
        <v>1111</v>
      </c>
      <c r="D196" s="17" t="s">
        <v>1112</v>
      </c>
      <c r="E196" s="17" t="s">
        <v>1113</v>
      </c>
      <c r="F196" s="17" t="s">
        <v>1114</v>
      </c>
      <c r="G196" s="17" t="s">
        <v>127</v>
      </c>
      <c r="H196" s="17" t="s">
        <v>128</v>
      </c>
      <c r="I196" s="17" t="s">
        <v>1115</v>
      </c>
      <c r="J196" s="17" t="s">
        <v>277</v>
      </c>
      <c r="K196" s="17" t="s">
        <v>36</v>
      </c>
      <c r="L196" s="17" t="s">
        <v>1116</v>
      </c>
      <c r="M196" s="17" t="s">
        <v>885</v>
      </c>
      <c r="N196" s="17" t="s">
        <v>39</v>
      </c>
      <c r="O196" s="17" t="s">
        <v>132</v>
      </c>
      <c r="P196" s="18">
        <v>420000</v>
      </c>
      <c r="Q196" s="19">
        <v>1500</v>
      </c>
      <c r="R196" s="18">
        <f t="shared" si="2"/>
        <v>630000000</v>
      </c>
      <c r="S196" s="17" t="s">
        <v>1117</v>
      </c>
    </row>
    <row r="197" spans="1:98" x14ac:dyDescent="0.25">
      <c r="A197" s="15"/>
      <c r="B197" s="15"/>
      <c r="C197" s="16" t="s">
        <v>1118</v>
      </c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8">
        <f t="shared" si="2"/>
        <v>0</v>
      </c>
      <c r="S197" s="15"/>
    </row>
    <row r="198" spans="1:98" ht="35.25" customHeight="1" x14ac:dyDescent="0.25">
      <c r="A198" s="15">
        <v>150</v>
      </c>
      <c r="B198" s="15"/>
      <c r="C198" s="61" t="s">
        <v>953</v>
      </c>
      <c r="D198" s="62" t="s">
        <v>1119</v>
      </c>
      <c r="E198" s="58" t="s">
        <v>1120</v>
      </c>
      <c r="F198" s="15" t="s">
        <v>1047</v>
      </c>
      <c r="G198" s="15" t="s">
        <v>127</v>
      </c>
      <c r="H198" s="62" t="s">
        <v>1121</v>
      </c>
      <c r="I198" s="57" t="s">
        <v>1122</v>
      </c>
      <c r="J198" s="17" t="s">
        <v>56</v>
      </c>
      <c r="K198" s="57" t="s">
        <v>1123</v>
      </c>
      <c r="L198" s="57" t="s">
        <v>1124</v>
      </c>
      <c r="M198" s="57" t="s">
        <v>1125</v>
      </c>
      <c r="N198" s="58" t="s">
        <v>59</v>
      </c>
      <c r="O198" s="15" t="s">
        <v>132</v>
      </c>
      <c r="P198" s="15">
        <v>39000</v>
      </c>
      <c r="Q198" s="15">
        <v>2682</v>
      </c>
      <c r="R198" s="18">
        <f t="shared" si="2"/>
        <v>104598000</v>
      </c>
      <c r="S198" s="57" t="s">
        <v>962</v>
      </c>
    </row>
    <row r="199" spans="1:98" ht="39.75" customHeight="1" x14ac:dyDescent="0.25">
      <c r="A199" s="15">
        <v>151</v>
      </c>
      <c r="B199" s="15"/>
      <c r="C199" s="61" t="s">
        <v>953</v>
      </c>
      <c r="D199" s="62" t="s">
        <v>1126</v>
      </c>
      <c r="E199" s="57" t="s">
        <v>1127</v>
      </c>
      <c r="F199" s="15" t="s">
        <v>126</v>
      </c>
      <c r="G199" s="15" t="s">
        <v>127</v>
      </c>
      <c r="H199" s="57" t="s">
        <v>499</v>
      </c>
      <c r="I199" s="57" t="s">
        <v>1128</v>
      </c>
      <c r="J199" s="17" t="s">
        <v>56</v>
      </c>
      <c r="K199" s="62" t="s">
        <v>1129</v>
      </c>
      <c r="L199" s="62" t="s">
        <v>1130</v>
      </c>
      <c r="M199" s="58" t="s">
        <v>1131</v>
      </c>
      <c r="N199" s="62" t="s">
        <v>694</v>
      </c>
      <c r="O199" s="15" t="s">
        <v>132</v>
      </c>
      <c r="P199" s="15">
        <v>100000</v>
      </c>
      <c r="Q199" s="63">
        <v>435</v>
      </c>
      <c r="R199" s="18">
        <f t="shared" si="2"/>
        <v>43500000</v>
      </c>
      <c r="S199" s="57" t="s">
        <v>1132</v>
      </c>
    </row>
    <row r="200" spans="1:98" ht="39.75" customHeight="1" x14ac:dyDescent="0.25">
      <c r="A200" s="15">
        <v>152</v>
      </c>
      <c r="B200" s="15"/>
      <c r="C200" s="61" t="s">
        <v>953</v>
      </c>
      <c r="D200" s="62" t="s">
        <v>1133</v>
      </c>
      <c r="E200" s="62" t="s">
        <v>1127</v>
      </c>
      <c r="F200" s="15" t="s">
        <v>1134</v>
      </c>
      <c r="G200" s="15" t="s">
        <v>127</v>
      </c>
      <c r="H200" s="57" t="s">
        <v>1135</v>
      </c>
      <c r="I200" s="57" t="s">
        <v>1136</v>
      </c>
      <c r="J200" s="17" t="s">
        <v>277</v>
      </c>
      <c r="K200" s="62" t="s">
        <v>1129</v>
      </c>
      <c r="L200" s="62" t="s">
        <v>1137</v>
      </c>
      <c r="M200" s="57" t="s">
        <v>1138</v>
      </c>
      <c r="N200" s="15" t="s">
        <v>39</v>
      </c>
      <c r="O200" s="15" t="s">
        <v>132</v>
      </c>
      <c r="P200" s="15">
        <v>100000</v>
      </c>
      <c r="Q200" s="64">
        <v>1830</v>
      </c>
      <c r="R200" s="18">
        <f t="shared" si="2"/>
        <v>183000000</v>
      </c>
      <c r="S200" s="57" t="s">
        <v>1139</v>
      </c>
    </row>
    <row r="201" spans="1:98" s="2" customFormat="1" ht="34.5" customHeight="1" outlineLevel="2" x14ac:dyDescent="0.25">
      <c r="A201" s="15">
        <v>153</v>
      </c>
      <c r="B201" s="17">
        <v>1</v>
      </c>
      <c r="C201" s="22" t="s">
        <v>1140</v>
      </c>
      <c r="D201" s="17" t="s">
        <v>1141</v>
      </c>
      <c r="E201" s="25" t="s">
        <v>1120</v>
      </c>
      <c r="F201" s="25" t="s">
        <v>214</v>
      </c>
      <c r="G201" s="25" t="s">
        <v>127</v>
      </c>
      <c r="H201" s="25" t="s">
        <v>1142</v>
      </c>
      <c r="I201" s="25" t="s">
        <v>1143</v>
      </c>
      <c r="J201" s="17" t="s">
        <v>56</v>
      </c>
      <c r="K201" s="17" t="s">
        <v>185</v>
      </c>
      <c r="L201" s="25" t="s">
        <v>1144</v>
      </c>
      <c r="M201" s="25" t="s">
        <v>1145</v>
      </c>
      <c r="N201" s="25" t="s">
        <v>899</v>
      </c>
      <c r="O201" s="25" t="s">
        <v>132</v>
      </c>
      <c r="P201" s="18">
        <v>50000</v>
      </c>
      <c r="Q201" s="18">
        <v>5020</v>
      </c>
      <c r="R201" s="18">
        <f t="shared" si="2"/>
        <v>251000000</v>
      </c>
      <c r="S201" s="17" t="s">
        <v>589</v>
      </c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</row>
    <row r="202" spans="1:98" s="2" customFormat="1" ht="34.5" customHeight="1" outlineLevel="2" x14ac:dyDescent="0.25">
      <c r="A202" s="15">
        <v>154</v>
      </c>
      <c r="B202" s="17">
        <v>6</v>
      </c>
      <c r="C202" s="17" t="s">
        <v>1146</v>
      </c>
      <c r="D202" s="43" t="s">
        <v>1147</v>
      </c>
      <c r="E202" s="17" t="s">
        <v>1148</v>
      </c>
      <c r="F202" s="17" t="s">
        <v>1149</v>
      </c>
      <c r="G202" s="17" t="s">
        <v>127</v>
      </c>
      <c r="H202" s="17" t="s">
        <v>515</v>
      </c>
      <c r="I202" s="17" t="s">
        <v>1150</v>
      </c>
      <c r="J202" s="17" t="s">
        <v>35</v>
      </c>
      <c r="K202" s="17" t="s">
        <v>36</v>
      </c>
      <c r="L202" s="17" t="s">
        <v>1151</v>
      </c>
      <c r="M202" s="17" t="s">
        <v>705</v>
      </c>
      <c r="N202" s="17" t="s">
        <v>39</v>
      </c>
      <c r="O202" s="17" t="s">
        <v>406</v>
      </c>
      <c r="P202" s="18">
        <v>200000</v>
      </c>
      <c r="Q202" s="19">
        <v>1743</v>
      </c>
      <c r="R202" s="18">
        <f t="shared" si="2"/>
        <v>348600000</v>
      </c>
      <c r="S202" s="17" t="s">
        <v>706</v>
      </c>
    </row>
    <row r="203" spans="1:98" s="26" customFormat="1" ht="34.5" customHeight="1" outlineLevel="2" x14ac:dyDescent="0.25">
      <c r="A203" s="15">
        <v>155</v>
      </c>
      <c r="B203" s="17">
        <v>15</v>
      </c>
      <c r="C203" s="35" t="s">
        <v>1152</v>
      </c>
      <c r="D203" s="35" t="s">
        <v>1153</v>
      </c>
      <c r="E203" s="35" t="s">
        <v>1127</v>
      </c>
      <c r="F203" s="35" t="s">
        <v>1154</v>
      </c>
      <c r="G203" s="35" t="s">
        <v>127</v>
      </c>
      <c r="H203" s="35" t="s">
        <v>1155</v>
      </c>
      <c r="I203" s="35" t="s">
        <v>155</v>
      </c>
      <c r="J203" s="35" t="s">
        <v>1156</v>
      </c>
      <c r="K203" s="35" t="s">
        <v>185</v>
      </c>
      <c r="L203" s="35" t="s">
        <v>1157</v>
      </c>
      <c r="M203" s="35" t="s">
        <v>1158</v>
      </c>
      <c r="N203" s="35" t="s">
        <v>39</v>
      </c>
      <c r="O203" s="35" t="s">
        <v>132</v>
      </c>
      <c r="P203" s="18">
        <v>300000</v>
      </c>
      <c r="Q203" s="19">
        <v>1040</v>
      </c>
      <c r="R203" s="18">
        <f t="shared" ref="R203:R266" si="3">Q203*P203</f>
        <v>312000000</v>
      </c>
      <c r="S203" s="17" t="s">
        <v>473</v>
      </c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</row>
    <row r="204" spans="1:98" s="2" customFormat="1" ht="34.5" customHeight="1" outlineLevel="2" x14ac:dyDescent="0.25">
      <c r="A204" s="15">
        <v>156</v>
      </c>
      <c r="B204" s="17">
        <v>3</v>
      </c>
      <c r="C204" s="17" t="s">
        <v>1159</v>
      </c>
      <c r="D204" s="17" t="s">
        <v>1160</v>
      </c>
      <c r="E204" s="17" t="s">
        <v>1161</v>
      </c>
      <c r="F204" s="17" t="s">
        <v>1162</v>
      </c>
      <c r="G204" s="17" t="s">
        <v>115</v>
      </c>
      <c r="H204" s="17" t="s">
        <v>515</v>
      </c>
      <c r="I204" s="17" t="s">
        <v>1163</v>
      </c>
      <c r="J204" s="17" t="s">
        <v>277</v>
      </c>
      <c r="K204" s="17" t="s">
        <v>36</v>
      </c>
      <c r="L204" s="17" t="s">
        <v>1164</v>
      </c>
      <c r="M204" s="17" t="s">
        <v>121</v>
      </c>
      <c r="N204" s="17" t="s">
        <v>39</v>
      </c>
      <c r="O204" s="17" t="s">
        <v>406</v>
      </c>
      <c r="P204" s="18">
        <v>400000</v>
      </c>
      <c r="Q204" s="19">
        <v>2310</v>
      </c>
      <c r="R204" s="18">
        <f t="shared" si="3"/>
        <v>924000000</v>
      </c>
      <c r="S204" s="17" t="s">
        <v>123</v>
      </c>
    </row>
    <row r="205" spans="1:98" s="2" customFormat="1" ht="34.5" customHeight="1" outlineLevel="2" x14ac:dyDescent="0.25">
      <c r="A205" s="15">
        <v>157</v>
      </c>
      <c r="B205" s="17">
        <v>1</v>
      </c>
      <c r="C205" s="22" t="s">
        <v>1165</v>
      </c>
      <c r="D205" s="17" t="s">
        <v>1166</v>
      </c>
      <c r="E205" s="25" t="s">
        <v>1167</v>
      </c>
      <c r="F205" s="25" t="s">
        <v>1168</v>
      </c>
      <c r="G205" s="25" t="s">
        <v>32</v>
      </c>
      <c r="H205" s="25" t="s">
        <v>88</v>
      </c>
      <c r="I205" s="17" t="s">
        <v>1169</v>
      </c>
      <c r="J205" s="17" t="s">
        <v>56</v>
      </c>
      <c r="K205" s="17" t="s">
        <v>36</v>
      </c>
      <c r="L205" s="17" t="s">
        <v>1170</v>
      </c>
      <c r="M205" s="17" t="s">
        <v>1171</v>
      </c>
      <c r="N205" s="17" t="s">
        <v>1172</v>
      </c>
      <c r="O205" s="25" t="s">
        <v>108</v>
      </c>
      <c r="P205" s="18">
        <v>700</v>
      </c>
      <c r="Q205" s="18">
        <v>104000</v>
      </c>
      <c r="R205" s="18">
        <f t="shared" si="3"/>
        <v>72800000</v>
      </c>
      <c r="S205" s="17" t="s">
        <v>1173</v>
      </c>
    </row>
    <row r="206" spans="1:98" s="2" customFormat="1" ht="34.5" customHeight="1" outlineLevel="2" x14ac:dyDescent="0.25">
      <c r="A206" s="15">
        <v>158</v>
      </c>
      <c r="B206" s="17">
        <v>2</v>
      </c>
      <c r="C206" s="22" t="s">
        <v>1174</v>
      </c>
      <c r="D206" s="17" t="s">
        <v>1175</v>
      </c>
      <c r="E206" s="25" t="s">
        <v>1176</v>
      </c>
      <c r="F206" s="25" t="s">
        <v>1168</v>
      </c>
      <c r="G206" s="25" t="s">
        <v>32</v>
      </c>
      <c r="H206" s="25" t="s">
        <v>88</v>
      </c>
      <c r="I206" s="17" t="s">
        <v>1169</v>
      </c>
      <c r="J206" s="17" t="s">
        <v>56</v>
      </c>
      <c r="K206" s="17" t="s">
        <v>36</v>
      </c>
      <c r="L206" s="17" t="s">
        <v>1177</v>
      </c>
      <c r="M206" s="17" t="s">
        <v>1171</v>
      </c>
      <c r="N206" s="17" t="s">
        <v>1172</v>
      </c>
      <c r="O206" s="25" t="s">
        <v>108</v>
      </c>
      <c r="P206" s="18">
        <v>2500</v>
      </c>
      <c r="Q206" s="18">
        <v>104000</v>
      </c>
      <c r="R206" s="18">
        <f t="shared" si="3"/>
        <v>260000000</v>
      </c>
      <c r="S206" s="17" t="s">
        <v>1173</v>
      </c>
    </row>
    <row r="207" spans="1:98" s="2" customFormat="1" ht="27.75" customHeight="1" outlineLevel="2" x14ac:dyDescent="0.25">
      <c r="A207" s="15">
        <v>159</v>
      </c>
      <c r="B207" s="17">
        <v>3</v>
      </c>
      <c r="C207" s="22" t="s">
        <v>1178</v>
      </c>
      <c r="D207" s="17" t="s">
        <v>1179</v>
      </c>
      <c r="E207" s="25" t="s">
        <v>1180</v>
      </c>
      <c r="F207" s="25" t="s">
        <v>1168</v>
      </c>
      <c r="G207" s="25" t="s">
        <v>32</v>
      </c>
      <c r="H207" s="25" t="s">
        <v>88</v>
      </c>
      <c r="I207" s="17" t="s">
        <v>1169</v>
      </c>
      <c r="J207" s="17" t="s">
        <v>56</v>
      </c>
      <c r="K207" s="17" t="s">
        <v>36</v>
      </c>
      <c r="L207" s="17" t="s">
        <v>1181</v>
      </c>
      <c r="M207" s="17" t="s">
        <v>1171</v>
      </c>
      <c r="N207" s="17" t="s">
        <v>1172</v>
      </c>
      <c r="O207" s="25" t="s">
        <v>108</v>
      </c>
      <c r="P207" s="18">
        <v>8000</v>
      </c>
      <c r="Q207" s="18">
        <v>104000</v>
      </c>
      <c r="R207" s="18">
        <f t="shared" si="3"/>
        <v>832000000</v>
      </c>
      <c r="S207" s="17" t="s">
        <v>1173</v>
      </c>
      <c r="T207" s="65"/>
    </row>
    <row r="208" spans="1:98" s="21" customFormat="1" ht="34.5" customHeight="1" outlineLevel="2" x14ac:dyDescent="0.25">
      <c r="A208" s="15">
        <v>160</v>
      </c>
      <c r="B208" s="17">
        <v>37</v>
      </c>
      <c r="C208" s="17" t="s">
        <v>1182</v>
      </c>
      <c r="D208" s="17" t="s">
        <v>1183</v>
      </c>
      <c r="E208" s="17" t="s">
        <v>1184</v>
      </c>
      <c r="F208" s="17" t="s">
        <v>1047</v>
      </c>
      <c r="G208" s="17" t="s">
        <v>127</v>
      </c>
      <c r="H208" s="17" t="s">
        <v>1185</v>
      </c>
      <c r="I208" s="17" t="s">
        <v>1186</v>
      </c>
      <c r="J208" s="17" t="s">
        <v>56</v>
      </c>
      <c r="K208" s="17" t="s">
        <v>36</v>
      </c>
      <c r="L208" s="17" t="s">
        <v>1187</v>
      </c>
      <c r="M208" s="17" t="s">
        <v>1145</v>
      </c>
      <c r="N208" s="17" t="s">
        <v>899</v>
      </c>
      <c r="O208" s="17" t="s">
        <v>132</v>
      </c>
      <c r="P208" s="18">
        <v>80000</v>
      </c>
      <c r="Q208" s="19">
        <v>2520</v>
      </c>
      <c r="R208" s="18">
        <f t="shared" si="3"/>
        <v>201600000</v>
      </c>
      <c r="S208" s="17" t="s">
        <v>92</v>
      </c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</row>
    <row r="209" spans="1:98" s="21" customFormat="1" ht="34.5" customHeight="1" outlineLevel="2" x14ac:dyDescent="0.25">
      <c r="A209" s="15">
        <v>161</v>
      </c>
      <c r="B209" s="17">
        <v>39</v>
      </c>
      <c r="C209" s="17" t="s">
        <v>1188</v>
      </c>
      <c r="D209" s="17" t="s">
        <v>1189</v>
      </c>
      <c r="E209" s="17" t="s">
        <v>1190</v>
      </c>
      <c r="F209" s="17" t="s">
        <v>1191</v>
      </c>
      <c r="G209" s="17" t="s">
        <v>127</v>
      </c>
      <c r="H209" s="17" t="s">
        <v>128</v>
      </c>
      <c r="I209" s="17" t="s">
        <v>1192</v>
      </c>
      <c r="J209" s="17" t="s">
        <v>1193</v>
      </c>
      <c r="K209" s="17" t="s">
        <v>494</v>
      </c>
      <c r="L209" s="17" t="s">
        <v>1194</v>
      </c>
      <c r="M209" s="17" t="s">
        <v>1195</v>
      </c>
      <c r="N209" s="17" t="s">
        <v>785</v>
      </c>
      <c r="O209" s="17" t="s">
        <v>132</v>
      </c>
      <c r="P209" s="18">
        <v>400000</v>
      </c>
      <c r="Q209" s="19">
        <v>3200</v>
      </c>
      <c r="R209" s="18">
        <f t="shared" si="3"/>
        <v>1280000000</v>
      </c>
      <c r="S209" s="17" t="s">
        <v>92</v>
      </c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</row>
    <row r="210" spans="1:98" s="21" customFormat="1" ht="34.5" customHeight="1" outlineLevel="2" x14ac:dyDescent="0.25">
      <c r="A210" s="15">
        <v>162</v>
      </c>
      <c r="B210" s="17">
        <v>2</v>
      </c>
      <c r="C210" s="17" t="s">
        <v>1196</v>
      </c>
      <c r="D210" s="33" t="s">
        <v>1197</v>
      </c>
      <c r="E210" s="19" t="s">
        <v>1198</v>
      </c>
      <c r="F210" s="19" t="s">
        <v>1199</v>
      </c>
      <c r="G210" s="17" t="s">
        <v>127</v>
      </c>
      <c r="H210" s="33" t="s">
        <v>1200</v>
      </c>
      <c r="I210" s="33" t="s">
        <v>230</v>
      </c>
      <c r="J210" s="17" t="s">
        <v>35</v>
      </c>
      <c r="K210" s="17" t="s">
        <v>36</v>
      </c>
      <c r="L210" s="66" t="s">
        <v>1201</v>
      </c>
      <c r="M210" s="66" t="s">
        <v>705</v>
      </c>
      <c r="N210" s="19" t="s">
        <v>39</v>
      </c>
      <c r="O210" s="66" t="s">
        <v>132</v>
      </c>
      <c r="P210" s="18">
        <v>100000</v>
      </c>
      <c r="Q210" s="19">
        <v>2499</v>
      </c>
      <c r="R210" s="18">
        <f t="shared" si="3"/>
        <v>249900000</v>
      </c>
      <c r="S210" s="20" t="s">
        <v>1202</v>
      </c>
    </row>
    <row r="211" spans="1:98" s="2" customFormat="1" ht="34.5" customHeight="1" outlineLevel="2" x14ac:dyDescent="0.25">
      <c r="A211" s="15">
        <v>163</v>
      </c>
      <c r="B211" s="17">
        <v>16</v>
      </c>
      <c r="C211" s="22" t="s">
        <v>1203</v>
      </c>
      <c r="D211" s="17" t="s">
        <v>1204</v>
      </c>
      <c r="E211" s="25" t="s">
        <v>1184</v>
      </c>
      <c r="F211" s="25" t="s">
        <v>214</v>
      </c>
      <c r="G211" s="25" t="s">
        <v>127</v>
      </c>
      <c r="H211" s="25" t="s">
        <v>1135</v>
      </c>
      <c r="I211" s="17" t="s">
        <v>252</v>
      </c>
      <c r="J211" s="17" t="s">
        <v>277</v>
      </c>
      <c r="K211" s="17" t="s">
        <v>185</v>
      </c>
      <c r="L211" s="17" t="s">
        <v>1205</v>
      </c>
      <c r="M211" s="17" t="s">
        <v>1206</v>
      </c>
      <c r="N211" s="17" t="s">
        <v>1097</v>
      </c>
      <c r="O211" s="25" t="s">
        <v>132</v>
      </c>
      <c r="P211" s="18">
        <v>30000</v>
      </c>
      <c r="Q211" s="19">
        <v>2490</v>
      </c>
      <c r="R211" s="18">
        <f t="shared" si="3"/>
        <v>74700000</v>
      </c>
      <c r="S211" s="20" t="s">
        <v>831</v>
      </c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</row>
    <row r="212" spans="1:98" s="2" customFormat="1" ht="34.5" customHeight="1" outlineLevel="2" x14ac:dyDescent="0.25">
      <c r="A212" s="15">
        <v>164</v>
      </c>
      <c r="B212" s="17">
        <v>23</v>
      </c>
      <c r="C212" s="22" t="s">
        <v>1207</v>
      </c>
      <c r="D212" s="17" t="s">
        <v>1208</v>
      </c>
      <c r="E212" s="25" t="s">
        <v>1209</v>
      </c>
      <c r="F212" s="25" t="s">
        <v>1210</v>
      </c>
      <c r="G212" s="25" t="s">
        <v>32</v>
      </c>
      <c r="H212" s="25" t="s">
        <v>1211</v>
      </c>
      <c r="I212" s="17" t="s">
        <v>1212</v>
      </c>
      <c r="J212" s="17" t="s">
        <v>56</v>
      </c>
      <c r="K212" s="17" t="s">
        <v>225</v>
      </c>
      <c r="L212" s="17" t="s">
        <v>1213</v>
      </c>
      <c r="M212" s="17" t="s">
        <v>1214</v>
      </c>
      <c r="N212" s="17" t="s">
        <v>59</v>
      </c>
      <c r="O212" s="25" t="s">
        <v>1215</v>
      </c>
      <c r="P212" s="18">
        <v>15000</v>
      </c>
      <c r="Q212" s="19">
        <v>68000</v>
      </c>
      <c r="R212" s="18">
        <f t="shared" si="3"/>
        <v>1020000000</v>
      </c>
      <c r="S212" s="20" t="s">
        <v>831</v>
      </c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</row>
    <row r="213" spans="1:98" s="2" customFormat="1" ht="34.5" customHeight="1" outlineLevel="2" x14ac:dyDescent="0.25">
      <c r="A213" s="15">
        <v>165</v>
      </c>
      <c r="B213" s="17">
        <v>52</v>
      </c>
      <c r="C213" s="17" t="s">
        <v>1216</v>
      </c>
      <c r="D213" s="17" t="s">
        <v>1217</v>
      </c>
      <c r="E213" s="17" t="s">
        <v>1180</v>
      </c>
      <c r="F213" s="17" t="s">
        <v>1218</v>
      </c>
      <c r="G213" s="17" t="s">
        <v>32</v>
      </c>
      <c r="H213" s="17" t="s">
        <v>88</v>
      </c>
      <c r="I213" s="17" t="s">
        <v>1219</v>
      </c>
      <c r="J213" s="17" t="s">
        <v>1193</v>
      </c>
      <c r="K213" s="17" t="s">
        <v>185</v>
      </c>
      <c r="L213" s="17" t="s">
        <v>1220</v>
      </c>
      <c r="M213" s="17" t="s">
        <v>1221</v>
      </c>
      <c r="N213" s="17" t="s">
        <v>785</v>
      </c>
      <c r="O213" s="17" t="s">
        <v>108</v>
      </c>
      <c r="P213" s="18">
        <v>1000</v>
      </c>
      <c r="Q213" s="19">
        <v>91000</v>
      </c>
      <c r="R213" s="18">
        <f t="shared" si="3"/>
        <v>91000000</v>
      </c>
      <c r="S213" s="17" t="s">
        <v>92</v>
      </c>
    </row>
    <row r="214" spans="1:98" x14ac:dyDescent="0.25">
      <c r="A214" s="15"/>
      <c r="B214" s="15"/>
      <c r="C214" s="16" t="s">
        <v>1222</v>
      </c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8">
        <f t="shared" si="3"/>
        <v>0</v>
      </c>
      <c r="S214" s="15"/>
    </row>
    <row r="215" spans="1:98" s="2" customFormat="1" ht="36" customHeight="1" outlineLevel="2" x14ac:dyDescent="0.25">
      <c r="A215" s="17">
        <v>166</v>
      </c>
      <c r="B215" s="17">
        <v>8</v>
      </c>
      <c r="C215" s="17" t="s">
        <v>1223</v>
      </c>
      <c r="D215" s="17" t="s">
        <v>1224</v>
      </c>
      <c r="E215" s="17" t="s">
        <v>1225</v>
      </c>
      <c r="F215" s="17" t="s">
        <v>1226</v>
      </c>
      <c r="G215" s="17" t="s">
        <v>127</v>
      </c>
      <c r="H215" s="17" t="s">
        <v>128</v>
      </c>
      <c r="I215" s="17" t="s">
        <v>1227</v>
      </c>
      <c r="J215" s="17" t="s">
        <v>35</v>
      </c>
      <c r="K215" s="17" t="s">
        <v>185</v>
      </c>
      <c r="L215" s="17" t="s">
        <v>1228</v>
      </c>
      <c r="M215" s="17" t="s">
        <v>624</v>
      </c>
      <c r="N215" s="17" t="s">
        <v>39</v>
      </c>
      <c r="O215" s="17" t="s">
        <v>132</v>
      </c>
      <c r="P215" s="18">
        <v>50000</v>
      </c>
      <c r="Q215" s="19">
        <v>294</v>
      </c>
      <c r="R215" s="18">
        <f t="shared" si="3"/>
        <v>14700000</v>
      </c>
      <c r="S215" s="17" t="s">
        <v>625</v>
      </c>
    </row>
    <row r="216" spans="1:98" s="26" customFormat="1" ht="34.5" customHeight="1" outlineLevel="2" x14ac:dyDescent="0.2">
      <c r="A216" s="17">
        <v>167</v>
      </c>
      <c r="B216" s="17">
        <v>40</v>
      </c>
      <c r="C216" s="17" t="s">
        <v>1229</v>
      </c>
      <c r="D216" s="17" t="s">
        <v>1230</v>
      </c>
      <c r="E216" s="25" t="s">
        <v>1231</v>
      </c>
      <c r="F216" s="17" t="s">
        <v>621</v>
      </c>
      <c r="G216" s="17" t="s">
        <v>127</v>
      </c>
      <c r="H216" s="17" t="s">
        <v>499</v>
      </c>
      <c r="I216" s="17" t="s">
        <v>230</v>
      </c>
      <c r="J216" s="17" t="s">
        <v>56</v>
      </c>
      <c r="K216" s="25" t="s">
        <v>36</v>
      </c>
      <c r="L216" s="17" t="s">
        <v>1232</v>
      </c>
      <c r="M216" s="17" t="s">
        <v>1233</v>
      </c>
      <c r="N216" s="17" t="s">
        <v>1234</v>
      </c>
      <c r="O216" s="17" t="s">
        <v>132</v>
      </c>
      <c r="P216" s="18">
        <v>5000</v>
      </c>
      <c r="Q216" s="18">
        <v>1400</v>
      </c>
      <c r="R216" s="18">
        <f t="shared" si="3"/>
        <v>7000000</v>
      </c>
      <c r="S216" s="17" t="s">
        <v>60</v>
      </c>
    </row>
    <row r="217" spans="1:98" s="2" customFormat="1" ht="34.5" customHeight="1" outlineLevel="2" x14ac:dyDescent="0.25">
      <c r="A217" s="17">
        <v>168</v>
      </c>
      <c r="B217" s="17">
        <v>19</v>
      </c>
      <c r="C217" s="17" t="s">
        <v>1235</v>
      </c>
      <c r="D217" s="17" t="s">
        <v>1236</v>
      </c>
      <c r="E217" s="17" t="s">
        <v>1237</v>
      </c>
      <c r="F217" s="17" t="s">
        <v>239</v>
      </c>
      <c r="G217" s="17" t="s">
        <v>771</v>
      </c>
      <c r="H217" s="17" t="s">
        <v>499</v>
      </c>
      <c r="I217" s="17" t="s">
        <v>252</v>
      </c>
      <c r="J217" s="17" t="s">
        <v>35</v>
      </c>
      <c r="K217" s="17" t="s">
        <v>36</v>
      </c>
      <c r="L217" s="17" t="s">
        <v>1238</v>
      </c>
      <c r="M217" s="17" t="s">
        <v>1239</v>
      </c>
      <c r="N217" s="17" t="s">
        <v>39</v>
      </c>
      <c r="O217" s="17" t="s">
        <v>132</v>
      </c>
      <c r="P217" s="18">
        <v>25000</v>
      </c>
      <c r="Q217" s="19">
        <v>525</v>
      </c>
      <c r="R217" s="18">
        <f t="shared" si="3"/>
        <v>13125000</v>
      </c>
      <c r="S217" s="17" t="s">
        <v>625</v>
      </c>
    </row>
    <row r="218" spans="1:98" s="21" customFormat="1" ht="34.5" customHeight="1" outlineLevel="2" x14ac:dyDescent="0.25">
      <c r="A218" s="17">
        <v>169</v>
      </c>
      <c r="B218" s="17">
        <v>2</v>
      </c>
      <c r="C218" s="22" t="s">
        <v>1240</v>
      </c>
      <c r="D218" s="17" t="s">
        <v>1241</v>
      </c>
      <c r="E218" s="25" t="s">
        <v>1242</v>
      </c>
      <c r="F218" s="25" t="s">
        <v>1243</v>
      </c>
      <c r="G218" s="25" t="s">
        <v>127</v>
      </c>
      <c r="H218" s="25" t="s">
        <v>1244</v>
      </c>
      <c r="I218" s="17" t="s">
        <v>1245</v>
      </c>
      <c r="J218" s="17" t="s">
        <v>56</v>
      </c>
      <c r="K218" s="17" t="s">
        <v>185</v>
      </c>
      <c r="L218" s="17" t="s">
        <v>1246</v>
      </c>
      <c r="M218" s="17" t="s">
        <v>1247</v>
      </c>
      <c r="N218" s="17" t="s">
        <v>614</v>
      </c>
      <c r="O218" s="25" t="s">
        <v>132</v>
      </c>
      <c r="P218" s="18">
        <v>30000</v>
      </c>
      <c r="Q218" s="19">
        <v>535</v>
      </c>
      <c r="R218" s="18">
        <f t="shared" si="3"/>
        <v>16050000</v>
      </c>
      <c r="S218" s="20" t="s">
        <v>1248</v>
      </c>
    </row>
    <row r="219" spans="1:98" x14ac:dyDescent="0.25">
      <c r="A219" s="15"/>
      <c r="B219" s="15"/>
      <c r="C219" s="16" t="s">
        <v>1249</v>
      </c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8">
        <f t="shared" si="3"/>
        <v>0</v>
      </c>
      <c r="S219" s="15"/>
    </row>
    <row r="220" spans="1:98" s="2" customFormat="1" ht="34.5" customHeight="1" outlineLevel="2" x14ac:dyDescent="0.25">
      <c r="A220" s="17">
        <v>170</v>
      </c>
      <c r="B220" s="17">
        <v>8</v>
      </c>
      <c r="C220" s="22" t="s">
        <v>1250</v>
      </c>
      <c r="D220" s="17" t="s">
        <v>1251</v>
      </c>
      <c r="E220" s="23" t="s">
        <v>1252</v>
      </c>
      <c r="F220" s="23" t="s">
        <v>850</v>
      </c>
      <c r="G220" s="23" t="s">
        <v>127</v>
      </c>
      <c r="H220" s="23" t="s">
        <v>499</v>
      </c>
      <c r="I220" s="24" t="s">
        <v>1192</v>
      </c>
      <c r="J220" s="24" t="s">
        <v>35</v>
      </c>
      <c r="K220" s="17" t="s">
        <v>36</v>
      </c>
      <c r="L220" s="17" t="s">
        <v>1253</v>
      </c>
      <c r="M220" s="17" t="s">
        <v>446</v>
      </c>
      <c r="N220" s="17" t="s">
        <v>39</v>
      </c>
      <c r="O220" s="38" t="s">
        <v>132</v>
      </c>
      <c r="P220" s="18">
        <v>15000</v>
      </c>
      <c r="Q220" s="19">
        <v>273</v>
      </c>
      <c r="R220" s="18">
        <f t="shared" si="3"/>
        <v>4095000</v>
      </c>
      <c r="S220" s="20" t="s">
        <v>446</v>
      </c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</row>
    <row r="221" spans="1:98" s="2" customFormat="1" ht="34.5" customHeight="1" outlineLevel="2" x14ac:dyDescent="0.25">
      <c r="A221" s="17">
        <v>171</v>
      </c>
      <c r="B221" s="17">
        <v>1</v>
      </c>
      <c r="C221" s="17" t="s">
        <v>1254</v>
      </c>
      <c r="D221" s="17" t="s">
        <v>1255</v>
      </c>
      <c r="E221" s="17" t="s">
        <v>1256</v>
      </c>
      <c r="F221" s="17" t="s">
        <v>239</v>
      </c>
      <c r="G221" s="17" t="s">
        <v>127</v>
      </c>
      <c r="H221" s="17" t="s">
        <v>128</v>
      </c>
      <c r="I221" s="17" t="s">
        <v>1257</v>
      </c>
      <c r="J221" s="17" t="s">
        <v>56</v>
      </c>
      <c r="K221" s="17" t="s">
        <v>185</v>
      </c>
      <c r="L221" s="17" t="s">
        <v>1258</v>
      </c>
      <c r="M221" s="17" t="s">
        <v>1259</v>
      </c>
      <c r="N221" s="17" t="s">
        <v>694</v>
      </c>
      <c r="O221" s="17" t="s">
        <v>132</v>
      </c>
      <c r="P221" s="18">
        <v>20000</v>
      </c>
      <c r="Q221" s="19">
        <v>2600</v>
      </c>
      <c r="R221" s="18">
        <f t="shared" si="3"/>
        <v>52000000</v>
      </c>
      <c r="S221" s="17" t="s">
        <v>1260</v>
      </c>
    </row>
    <row r="222" spans="1:98" x14ac:dyDescent="0.25">
      <c r="A222" s="15"/>
      <c r="B222" s="15"/>
      <c r="C222" s="16" t="s">
        <v>1261</v>
      </c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8">
        <f t="shared" si="3"/>
        <v>0</v>
      </c>
      <c r="S222" s="15"/>
    </row>
    <row r="223" spans="1:98" s="2" customFormat="1" ht="34.5" customHeight="1" outlineLevel="2" x14ac:dyDescent="0.2">
      <c r="A223" s="17">
        <v>172</v>
      </c>
      <c r="B223" s="17">
        <v>1</v>
      </c>
      <c r="C223" s="22" t="s">
        <v>1262</v>
      </c>
      <c r="D223" s="17" t="s">
        <v>1263</v>
      </c>
      <c r="E223" s="17" t="s">
        <v>1264</v>
      </c>
      <c r="F223" s="25" t="s">
        <v>1114</v>
      </c>
      <c r="G223" s="25" t="s">
        <v>115</v>
      </c>
      <c r="H223" s="25" t="s">
        <v>403</v>
      </c>
      <c r="I223" s="17" t="s">
        <v>1265</v>
      </c>
      <c r="J223" s="17" t="s">
        <v>56</v>
      </c>
      <c r="K223" s="29" t="s">
        <v>36</v>
      </c>
      <c r="L223" s="17" t="s">
        <v>1266</v>
      </c>
      <c r="M223" s="17" t="s">
        <v>1267</v>
      </c>
      <c r="N223" s="17" t="s">
        <v>820</v>
      </c>
      <c r="O223" s="25" t="s">
        <v>406</v>
      </c>
      <c r="P223" s="18">
        <v>5000</v>
      </c>
      <c r="Q223" s="18">
        <v>1953</v>
      </c>
      <c r="R223" s="18">
        <f t="shared" si="3"/>
        <v>9765000</v>
      </c>
      <c r="S223" s="17" t="s">
        <v>1268</v>
      </c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</row>
    <row r="224" spans="1:98" x14ac:dyDescent="0.25">
      <c r="A224" s="15"/>
      <c r="B224" s="15"/>
      <c r="C224" s="16" t="s">
        <v>1269</v>
      </c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8">
        <f t="shared" si="3"/>
        <v>0</v>
      </c>
      <c r="S224" s="15"/>
    </row>
    <row r="225" spans="1:98" s="2" customFormat="1" ht="34.5" customHeight="1" outlineLevel="2" x14ac:dyDescent="0.25">
      <c r="A225" s="17">
        <v>173</v>
      </c>
      <c r="B225" s="17">
        <v>5</v>
      </c>
      <c r="C225" s="22" t="s">
        <v>1270</v>
      </c>
      <c r="D225" s="17" t="s">
        <v>1271</v>
      </c>
      <c r="E225" s="25" t="s">
        <v>1272</v>
      </c>
      <c r="F225" s="25" t="s">
        <v>1273</v>
      </c>
      <c r="G225" s="25" t="s">
        <v>182</v>
      </c>
      <c r="H225" s="25" t="s">
        <v>183</v>
      </c>
      <c r="I225" s="17" t="s">
        <v>444</v>
      </c>
      <c r="J225" s="17" t="s">
        <v>56</v>
      </c>
      <c r="K225" s="17" t="s">
        <v>1274</v>
      </c>
      <c r="L225" s="17" t="s">
        <v>1275</v>
      </c>
      <c r="M225" s="17" t="s">
        <v>1276</v>
      </c>
      <c r="N225" s="17" t="s">
        <v>961</v>
      </c>
      <c r="O225" s="25" t="s">
        <v>108</v>
      </c>
      <c r="P225" s="18">
        <v>500</v>
      </c>
      <c r="Q225" s="19">
        <v>183514</v>
      </c>
      <c r="R225" s="18">
        <f t="shared" si="3"/>
        <v>91757000</v>
      </c>
      <c r="S225" s="20" t="s">
        <v>831</v>
      </c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</row>
    <row r="226" spans="1:98" s="26" customFormat="1" ht="34.5" customHeight="1" outlineLevel="2" x14ac:dyDescent="0.2">
      <c r="A226" s="17">
        <v>174</v>
      </c>
      <c r="B226" s="17">
        <v>1</v>
      </c>
      <c r="C226" s="17" t="s">
        <v>1277</v>
      </c>
      <c r="D226" s="67" t="s">
        <v>1278</v>
      </c>
      <c r="E226" s="67" t="s">
        <v>1278</v>
      </c>
      <c r="F226" s="67" t="s">
        <v>136</v>
      </c>
      <c r="G226" s="67" t="s">
        <v>127</v>
      </c>
      <c r="H226" s="67" t="s">
        <v>128</v>
      </c>
      <c r="I226" s="67" t="s">
        <v>230</v>
      </c>
      <c r="J226" s="17" t="s">
        <v>35</v>
      </c>
      <c r="K226" s="17" t="s">
        <v>36</v>
      </c>
      <c r="L226" s="67" t="s">
        <v>1279</v>
      </c>
      <c r="M226" s="67" t="s">
        <v>1280</v>
      </c>
      <c r="N226" s="67" t="s">
        <v>39</v>
      </c>
      <c r="O226" s="68" t="s">
        <v>132</v>
      </c>
      <c r="P226" s="18">
        <v>2000</v>
      </c>
      <c r="Q226" s="19">
        <v>1000</v>
      </c>
      <c r="R226" s="18">
        <f t="shared" si="3"/>
        <v>2000000</v>
      </c>
      <c r="S226" s="17" t="s">
        <v>799</v>
      </c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</row>
    <row r="227" spans="1:98" s="2" customFormat="1" ht="34.5" customHeight="1" outlineLevel="2" x14ac:dyDescent="0.25">
      <c r="A227" s="17">
        <v>175</v>
      </c>
      <c r="B227" s="17">
        <v>65</v>
      </c>
      <c r="C227" s="17" t="s">
        <v>1281</v>
      </c>
      <c r="D227" s="17" t="s">
        <v>1282</v>
      </c>
      <c r="E227" s="17" t="s">
        <v>1283</v>
      </c>
      <c r="F227" s="17" t="s">
        <v>1284</v>
      </c>
      <c r="G227" s="17" t="s">
        <v>182</v>
      </c>
      <c r="H227" s="17" t="s">
        <v>437</v>
      </c>
      <c r="I227" s="17" t="s">
        <v>444</v>
      </c>
      <c r="J227" s="17" t="s">
        <v>56</v>
      </c>
      <c r="K227" s="17" t="s">
        <v>36</v>
      </c>
      <c r="L227" s="17" t="s">
        <v>1285</v>
      </c>
      <c r="M227" s="17" t="s">
        <v>1286</v>
      </c>
      <c r="N227" s="17" t="s">
        <v>1287</v>
      </c>
      <c r="O227" s="17" t="s">
        <v>108</v>
      </c>
      <c r="P227" s="18">
        <v>2500</v>
      </c>
      <c r="Q227" s="19">
        <v>79400</v>
      </c>
      <c r="R227" s="18">
        <f t="shared" si="3"/>
        <v>198500000</v>
      </c>
      <c r="S227" s="17" t="s">
        <v>92</v>
      </c>
    </row>
    <row r="228" spans="1:98" s="2" customFormat="1" ht="34.5" customHeight="1" outlineLevel="2" x14ac:dyDescent="0.25">
      <c r="A228" s="17">
        <v>176</v>
      </c>
      <c r="B228" s="17">
        <v>28</v>
      </c>
      <c r="C228" s="17" t="s">
        <v>1288</v>
      </c>
      <c r="D228" s="17" t="s">
        <v>1289</v>
      </c>
      <c r="E228" s="17" t="s">
        <v>1290</v>
      </c>
      <c r="F228" s="17" t="s">
        <v>1291</v>
      </c>
      <c r="G228" s="17" t="s">
        <v>182</v>
      </c>
      <c r="H228" s="17" t="s">
        <v>1292</v>
      </c>
      <c r="I228" s="17" t="s">
        <v>1293</v>
      </c>
      <c r="J228" s="17" t="s">
        <v>35</v>
      </c>
      <c r="K228" s="17" t="s">
        <v>36</v>
      </c>
      <c r="L228" s="17" t="s">
        <v>1294</v>
      </c>
      <c r="M228" s="17" t="s">
        <v>187</v>
      </c>
      <c r="N228" s="17" t="s">
        <v>39</v>
      </c>
      <c r="O228" s="17" t="s">
        <v>40</v>
      </c>
      <c r="P228" s="18">
        <v>1000</v>
      </c>
      <c r="Q228" s="19">
        <v>48000</v>
      </c>
      <c r="R228" s="18">
        <f t="shared" si="3"/>
        <v>48000000</v>
      </c>
      <c r="S228" s="17" t="s">
        <v>188</v>
      </c>
    </row>
    <row r="229" spans="1:98" s="2" customFormat="1" ht="34.5" customHeight="1" outlineLevel="2" x14ac:dyDescent="0.25">
      <c r="A229" s="17">
        <v>177</v>
      </c>
      <c r="B229" s="17">
        <v>3</v>
      </c>
      <c r="C229" s="17" t="s">
        <v>1295</v>
      </c>
      <c r="D229" s="17" t="s">
        <v>1296</v>
      </c>
      <c r="E229" s="17" t="s">
        <v>1297</v>
      </c>
      <c r="F229" s="17" t="s">
        <v>1298</v>
      </c>
      <c r="G229" s="17" t="s">
        <v>182</v>
      </c>
      <c r="H229" s="17" t="s">
        <v>437</v>
      </c>
      <c r="I229" s="17" t="s">
        <v>1299</v>
      </c>
      <c r="J229" s="17" t="s">
        <v>35</v>
      </c>
      <c r="K229" s="17" t="s">
        <v>185</v>
      </c>
      <c r="L229" s="17" t="s">
        <v>1300</v>
      </c>
      <c r="M229" s="17" t="s">
        <v>462</v>
      </c>
      <c r="N229" s="17" t="s">
        <v>39</v>
      </c>
      <c r="O229" s="17" t="s">
        <v>108</v>
      </c>
      <c r="P229" s="18">
        <v>2000</v>
      </c>
      <c r="Q229" s="19">
        <v>30000</v>
      </c>
      <c r="R229" s="18">
        <f t="shared" si="3"/>
        <v>60000000</v>
      </c>
      <c r="S229" s="17" t="s">
        <v>463</v>
      </c>
    </row>
    <row r="230" spans="1:98" s="2" customFormat="1" ht="34.5" customHeight="1" outlineLevel="2" x14ac:dyDescent="0.25">
      <c r="A230" s="17">
        <v>178</v>
      </c>
      <c r="B230" s="17">
        <v>45</v>
      </c>
      <c r="C230" s="22" t="s">
        <v>1301</v>
      </c>
      <c r="D230" s="17" t="s">
        <v>1302</v>
      </c>
      <c r="E230" s="25" t="s">
        <v>1303</v>
      </c>
      <c r="F230" s="25" t="s">
        <v>1304</v>
      </c>
      <c r="G230" s="25" t="s">
        <v>182</v>
      </c>
      <c r="H230" s="25" t="s">
        <v>183</v>
      </c>
      <c r="I230" s="17" t="s">
        <v>460</v>
      </c>
      <c r="J230" s="17" t="s">
        <v>56</v>
      </c>
      <c r="K230" s="17" t="s">
        <v>225</v>
      </c>
      <c r="L230" s="17" t="s">
        <v>1305</v>
      </c>
      <c r="M230" s="17" t="s">
        <v>1306</v>
      </c>
      <c r="N230" s="17" t="s">
        <v>1307</v>
      </c>
      <c r="O230" s="25" t="s">
        <v>108</v>
      </c>
      <c r="P230" s="18">
        <v>100</v>
      </c>
      <c r="Q230" s="19">
        <v>67500</v>
      </c>
      <c r="R230" s="18">
        <f t="shared" si="3"/>
        <v>6750000</v>
      </c>
      <c r="S230" s="20" t="s">
        <v>831</v>
      </c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</row>
    <row r="231" spans="1:98" x14ac:dyDescent="0.25">
      <c r="A231" s="15"/>
      <c r="B231" s="15"/>
      <c r="C231" s="16" t="s">
        <v>1308</v>
      </c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8">
        <f t="shared" si="3"/>
        <v>0</v>
      </c>
      <c r="S231" s="15"/>
    </row>
    <row r="232" spans="1:98" x14ac:dyDescent="0.25">
      <c r="A232" s="15"/>
      <c r="B232" s="15"/>
      <c r="C232" s="16" t="s">
        <v>1309</v>
      </c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8">
        <f t="shared" si="3"/>
        <v>0</v>
      </c>
      <c r="S232" s="15"/>
    </row>
    <row r="233" spans="1:98" s="21" customFormat="1" ht="34.5" customHeight="1" outlineLevel="2" x14ac:dyDescent="0.25">
      <c r="A233" s="17">
        <v>179</v>
      </c>
      <c r="B233" s="17">
        <v>20</v>
      </c>
      <c r="C233" s="17" t="s">
        <v>1310</v>
      </c>
      <c r="D233" s="17" t="s">
        <v>1311</v>
      </c>
      <c r="E233" s="17" t="s">
        <v>1312</v>
      </c>
      <c r="F233" s="17" t="s">
        <v>1313</v>
      </c>
      <c r="G233" s="17" t="s">
        <v>32</v>
      </c>
      <c r="H233" s="17" t="s">
        <v>33</v>
      </c>
      <c r="I233" s="17" t="s">
        <v>98</v>
      </c>
      <c r="J233" s="17" t="s">
        <v>35</v>
      </c>
      <c r="K233" s="17" t="s">
        <v>185</v>
      </c>
      <c r="L233" s="17" t="s">
        <v>1314</v>
      </c>
      <c r="M233" s="17" t="s">
        <v>38</v>
      </c>
      <c r="N233" s="17" t="s">
        <v>39</v>
      </c>
      <c r="O233" s="17" t="s">
        <v>40</v>
      </c>
      <c r="P233" s="18">
        <v>300</v>
      </c>
      <c r="Q233" s="19">
        <v>11550</v>
      </c>
      <c r="R233" s="18">
        <f t="shared" si="3"/>
        <v>3465000</v>
      </c>
      <c r="S233" s="20" t="s">
        <v>41</v>
      </c>
    </row>
    <row r="234" spans="1:98" s="2" customFormat="1" ht="34.5" customHeight="1" outlineLevel="2" x14ac:dyDescent="0.25">
      <c r="A234" s="17">
        <v>180</v>
      </c>
      <c r="B234" s="17">
        <v>7</v>
      </c>
      <c r="C234" s="17" t="s">
        <v>1315</v>
      </c>
      <c r="D234" s="17" t="s">
        <v>1316</v>
      </c>
      <c r="E234" s="17" t="s">
        <v>1317</v>
      </c>
      <c r="F234" s="17" t="s">
        <v>1318</v>
      </c>
      <c r="G234" s="17" t="s">
        <v>32</v>
      </c>
      <c r="H234" s="17" t="s">
        <v>33</v>
      </c>
      <c r="I234" s="17" t="s">
        <v>1319</v>
      </c>
      <c r="J234" s="17" t="s">
        <v>56</v>
      </c>
      <c r="K234" s="17" t="s">
        <v>36</v>
      </c>
      <c r="L234" s="17" t="s">
        <v>1320</v>
      </c>
      <c r="M234" s="17" t="s">
        <v>1321</v>
      </c>
      <c r="N234" s="17" t="s">
        <v>672</v>
      </c>
      <c r="O234" s="17" t="s">
        <v>40</v>
      </c>
      <c r="P234" s="18">
        <v>5000</v>
      </c>
      <c r="Q234" s="19">
        <v>4700</v>
      </c>
      <c r="R234" s="18">
        <f t="shared" si="3"/>
        <v>23500000</v>
      </c>
      <c r="S234" s="17" t="s">
        <v>1083</v>
      </c>
    </row>
    <row r="235" spans="1:98" s="2" customFormat="1" ht="34.5" customHeight="1" outlineLevel="2" x14ac:dyDescent="0.25">
      <c r="A235" s="17">
        <v>181</v>
      </c>
      <c r="B235" s="17">
        <v>71</v>
      </c>
      <c r="C235" s="17" t="s">
        <v>1322</v>
      </c>
      <c r="D235" s="17" t="s">
        <v>1323</v>
      </c>
      <c r="E235" s="17" t="s">
        <v>1324</v>
      </c>
      <c r="F235" s="17" t="s">
        <v>1325</v>
      </c>
      <c r="G235" s="17" t="s">
        <v>32</v>
      </c>
      <c r="H235" s="17" t="s">
        <v>88</v>
      </c>
      <c r="I235" s="17" t="s">
        <v>89</v>
      </c>
      <c r="J235" s="17" t="s">
        <v>56</v>
      </c>
      <c r="K235" s="17" t="s">
        <v>36</v>
      </c>
      <c r="L235" s="17" t="s">
        <v>1326</v>
      </c>
      <c r="M235" s="17" t="s">
        <v>288</v>
      </c>
      <c r="N235" s="17" t="s">
        <v>614</v>
      </c>
      <c r="O235" s="17" t="s">
        <v>40</v>
      </c>
      <c r="P235" s="18">
        <v>10000</v>
      </c>
      <c r="Q235" s="19">
        <v>9350</v>
      </c>
      <c r="R235" s="18">
        <f t="shared" si="3"/>
        <v>93500000</v>
      </c>
      <c r="S235" s="17" t="s">
        <v>92</v>
      </c>
    </row>
    <row r="236" spans="1:98" x14ac:dyDescent="0.25">
      <c r="A236" s="15"/>
      <c r="B236" s="15"/>
      <c r="C236" s="16" t="s">
        <v>1327</v>
      </c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8">
        <f t="shared" si="3"/>
        <v>0</v>
      </c>
      <c r="S236" s="15"/>
    </row>
    <row r="237" spans="1:98" s="21" customFormat="1" ht="34.5" customHeight="1" outlineLevel="2" x14ac:dyDescent="0.25">
      <c r="A237" s="17">
        <v>182</v>
      </c>
      <c r="B237" s="17">
        <v>24</v>
      </c>
      <c r="C237" s="17" t="s">
        <v>1328</v>
      </c>
      <c r="D237" s="17" t="s">
        <v>1329</v>
      </c>
      <c r="E237" s="17" t="s">
        <v>1330</v>
      </c>
      <c r="F237" s="17" t="s">
        <v>1331</v>
      </c>
      <c r="G237" s="17" t="s">
        <v>32</v>
      </c>
      <c r="H237" s="17" t="s">
        <v>88</v>
      </c>
      <c r="I237" s="17" t="s">
        <v>1332</v>
      </c>
      <c r="J237" s="17" t="s">
        <v>35</v>
      </c>
      <c r="K237" s="17" t="s">
        <v>36</v>
      </c>
      <c r="L237" s="17" t="s">
        <v>1333</v>
      </c>
      <c r="M237" s="17" t="s">
        <v>91</v>
      </c>
      <c r="N237" s="17" t="s">
        <v>39</v>
      </c>
      <c r="O237" s="17" t="s">
        <v>40</v>
      </c>
      <c r="P237" s="18">
        <v>200</v>
      </c>
      <c r="Q237" s="19">
        <v>2100</v>
      </c>
      <c r="R237" s="18">
        <f t="shared" si="3"/>
        <v>420000</v>
      </c>
      <c r="S237" s="17" t="s">
        <v>92</v>
      </c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</row>
    <row r="238" spans="1:98" x14ac:dyDescent="0.25">
      <c r="A238" s="15"/>
      <c r="B238" s="15"/>
      <c r="C238" s="16" t="s">
        <v>1334</v>
      </c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8">
        <f t="shared" si="3"/>
        <v>0</v>
      </c>
      <c r="S238" s="15"/>
    </row>
    <row r="239" spans="1:98" s="21" customFormat="1" ht="34.5" customHeight="1" outlineLevel="2" x14ac:dyDescent="0.25">
      <c r="A239" s="17">
        <v>183</v>
      </c>
      <c r="B239" s="17">
        <v>2</v>
      </c>
      <c r="C239" s="17" t="s">
        <v>1335</v>
      </c>
      <c r="D239" s="17" t="s">
        <v>1336</v>
      </c>
      <c r="E239" s="17" t="s">
        <v>1337</v>
      </c>
      <c r="F239" s="17" t="s">
        <v>594</v>
      </c>
      <c r="G239" s="17" t="s">
        <v>32</v>
      </c>
      <c r="H239" s="17" t="s">
        <v>33</v>
      </c>
      <c r="I239" s="17" t="s">
        <v>1338</v>
      </c>
      <c r="J239" s="17" t="s">
        <v>35</v>
      </c>
      <c r="K239" s="17" t="s">
        <v>36</v>
      </c>
      <c r="L239" s="17" t="s">
        <v>1339</v>
      </c>
      <c r="M239" s="17" t="s">
        <v>38</v>
      </c>
      <c r="N239" s="17" t="s">
        <v>39</v>
      </c>
      <c r="O239" s="17" t="s">
        <v>40</v>
      </c>
      <c r="P239" s="18">
        <v>45000</v>
      </c>
      <c r="Q239" s="19">
        <v>12000</v>
      </c>
      <c r="R239" s="18">
        <f t="shared" si="3"/>
        <v>540000000</v>
      </c>
      <c r="S239" s="20" t="s">
        <v>41</v>
      </c>
    </row>
    <row r="240" spans="1:98" s="2" customFormat="1" ht="34.5" customHeight="1" outlineLevel="2" x14ac:dyDescent="0.25">
      <c r="A240" s="17">
        <v>184</v>
      </c>
      <c r="B240" s="17">
        <v>2</v>
      </c>
      <c r="C240" s="22" t="s">
        <v>1340</v>
      </c>
      <c r="D240" s="17" t="s">
        <v>1341</v>
      </c>
      <c r="E240" s="25" t="s">
        <v>1342</v>
      </c>
      <c r="F240" s="25" t="s">
        <v>126</v>
      </c>
      <c r="G240" s="25" t="s">
        <v>127</v>
      </c>
      <c r="H240" s="25" t="s">
        <v>128</v>
      </c>
      <c r="I240" s="17" t="s">
        <v>1343</v>
      </c>
      <c r="J240" s="17" t="s">
        <v>35</v>
      </c>
      <c r="K240" s="17" t="s">
        <v>36</v>
      </c>
      <c r="L240" s="17" t="s">
        <v>1344</v>
      </c>
      <c r="M240" s="17" t="s">
        <v>175</v>
      </c>
      <c r="N240" s="17" t="s">
        <v>39</v>
      </c>
      <c r="O240" s="25" t="s">
        <v>132</v>
      </c>
      <c r="P240" s="18">
        <v>60000</v>
      </c>
      <c r="Q240" s="18">
        <v>398</v>
      </c>
      <c r="R240" s="18">
        <f t="shared" si="3"/>
        <v>23880000</v>
      </c>
      <c r="S240" s="17" t="s">
        <v>176</v>
      </c>
    </row>
    <row r="241" spans="1:98" s="2" customFormat="1" ht="34.5" customHeight="1" outlineLevel="2" x14ac:dyDescent="0.25">
      <c r="A241" s="17">
        <v>185</v>
      </c>
      <c r="B241" s="17">
        <v>1</v>
      </c>
      <c r="C241" s="17" t="s">
        <v>1345</v>
      </c>
      <c r="D241" s="17" t="s">
        <v>1346</v>
      </c>
      <c r="E241" s="17" t="s">
        <v>1342</v>
      </c>
      <c r="F241" s="17" t="s">
        <v>1347</v>
      </c>
      <c r="G241" s="17" t="s">
        <v>32</v>
      </c>
      <c r="H241" s="17" t="s">
        <v>33</v>
      </c>
      <c r="I241" s="17" t="s">
        <v>1348</v>
      </c>
      <c r="J241" s="17" t="s">
        <v>35</v>
      </c>
      <c r="K241" s="17" t="s">
        <v>36</v>
      </c>
      <c r="L241" s="17" t="s">
        <v>1349</v>
      </c>
      <c r="M241" s="17" t="s">
        <v>187</v>
      </c>
      <c r="N241" s="17" t="s">
        <v>39</v>
      </c>
      <c r="O241" s="17" t="s">
        <v>108</v>
      </c>
      <c r="P241" s="18">
        <v>15000</v>
      </c>
      <c r="Q241" s="19">
        <v>24000</v>
      </c>
      <c r="R241" s="18">
        <f t="shared" si="3"/>
        <v>360000000</v>
      </c>
      <c r="S241" s="17" t="s">
        <v>188</v>
      </c>
    </row>
    <row r="242" spans="1:98" s="21" customFormat="1" ht="34.5" customHeight="1" outlineLevel="2" x14ac:dyDescent="0.25">
      <c r="A242" s="17">
        <v>186</v>
      </c>
      <c r="B242" s="17">
        <v>1</v>
      </c>
      <c r="C242" s="22" t="s">
        <v>1350</v>
      </c>
      <c r="D242" s="17" t="s">
        <v>1351</v>
      </c>
      <c r="E242" s="25" t="s">
        <v>1352</v>
      </c>
      <c r="F242" s="25" t="s">
        <v>1353</v>
      </c>
      <c r="G242" s="25" t="s">
        <v>32</v>
      </c>
      <c r="H242" s="25" t="s">
        <v>33</v>
      </c>
      <c r="I242" s="17" t="s">
        <v>1354</v>
      </c>
      <c r="J242" s="17" t="s">
        <v>56</v>
      </c>
      <c r="K242" s="17" t="s">
        <v>36</v>
      </c>
      <c r="L242" s="17" t="s">
        <v>1355</v>
      </c>
      <c r="M242" s="17" t="s">
        <v>1356</v>
      </c>
      <c r="N242" s="17" t="s">
        <v>1052</v>
      </c>
      <c r="O242" s="25" t="s">
        <v>40</v>
      </c>
      <c r="P242" s="18">
        <v>5000</v>
      </c>
      <c r="Q242" s="19">
        <v>50500</v>
      </c>
      <c r="R242" s="18">
        <f t="shared" si="3"/>
        <v>252500000</v>
      </c>
      <c r="S242" s="20" t="s">
        <v>1248</v>
      </c>
    </row>
    <row r="243" spans="1:98" s="21" customFormat="1" ht="34.5" customHeight="1" outlineLevel="2" x14ac:dyDescent="0.25">
      <c r="A243" s="17">
        <v>187</v>
      </c>
      <c r="B243" s="17">
        <v>8</v>
      </c>
      <c r="C243" s="17" t="s">
        <v>1357</v>
      </c>
      <c r="D243" s="17" t="s">
        <v>1358</v>
      </c>
      <c r="E243" s="17" t="s">
        <v>1359</v>
      </c>
      <c r="F243" s="17" t="s">
        <v>1360</v>
      </c>
      <c r="G243" s="17" t="s">
        <v>127</v>
      </c>
      <c r="H243" s="17" t="s">
        <v>154</v>
      </c>
      <c r="I243" s="17" t="s">
        <v>230</v>
      </c>
      <c r="J243" s="17" t="s">
        <v>277</v>
      </c>
      <c r="K243" s="17" t="s">
        <v>185</v>
      </c>
      <c r="L243" s="17" t="s">
        <v>1361</v>
      </c>
      <c r="M243" s="17" t="s">
        <v>748</v>
      </c>
      <c r="N243" s="17" t="s">
        <v>39</v>
      </c>
      <c r="O243" s="17" t="s">
        <v>132</v>
      </c>
      <c r="P243" s="18">
        <v>200000</v>
      </c>
      <c r="Q243" s="19">
        <v>980</v>
      </c>
      <c r="R243" s="18">
        <f t="shared" si="3"/>
        <v>196000000</v>
      </c>
      <c r="S243" s="17" t="s">
        <v>393</v>
      </c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</row>
    <row r="244" spans="1:98" s="2" customFormat="1" ht="34.5" customHeight="1" outlineLevel="2" x14ac:dyDescent="0.25">
      <c r="A244" s="17">
        <v>188</v>
      </c>
      <c r="B244" s="17">
        <v>11</v>
      </c>
      <c r="C244" s="22" t="s">
        <v>1362</v>
      </c>
      <c r="D244" s="17" t="s">
        <v>1363</v>
      </c>
      <c r="E244" s="25" t="s">
        <v>1359</v>
      </c>
      <c r="F244" s="25" t="s">
        <v>1360</v>
      </c>
      <c r="G244" s="25" t="s">
        <v>127</v>
      </c>
      <c r="H244" s="25" t="s">
        <v>251</v>
      </c>
      <c r="I244" s="17" t="s">
        <v>230</v>
      </c>
      <c r="J244" s="17" t="s">
        <v>56</v>
      </c>
      <c r="K244" s="17" t="s">
        <v>36</v>
      </c>
      <c r="L244" s="17" t="s">
        <v>1364</v>
      </c>
      <c r="M244" s="17" t="s">
        <v>1365</v>
      </c>
      <c r="N244" s="17" t="s">
        <v>664</v>
      </c>
      <c r="O244" s="25" t="s">
        <v>132</v>
      </c>
      <c r="P244" s="18">
        <v>200000</v>
      </c>
      <c r="Q244" s="18">
        <v>1550</v>
      </c>
      <c r="R244" s="18">
        <f t="shared" si="3"/>
        <v>310000000</v>
      </c>
      <c r="S244" s="17" t="s">
        <v>83</v>
      </c>
    </row>
    <row r="245" spans="1:98" x14ac:dyDescent="0.25">
      <c r="A245" s="15"/>
      <c r="B245" s="15"/>
      <c r="C245" s="16" t="s">
        <v>1366</v>
      </c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8">
        <f t="shared" si="3"/>
        <v>0</v>
      </c>
      <c r="S245" s="15"/>
    </row>
    <row r="246" spans="1:98" x14ac:dyDescent="0.25">
      <c r="A246" s="15"/>
      <c r="B246" s="15"/>
      <c r="C246" s="16" t="s">
        <v>1367</v>
      </c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8">
        <f t="shared" si="3"/>
        <v>0</v>
      </c>
      <c r="S246" s="15"/>
    </row>
    <row r="247" spans="1:98" s="2" customFormat="1" ht="34.5" customHeight="1" outlineLevel="2" x14ac:dyDescent="0.25">
      <c r="A247" s="17">
        <v>189</v>
      </c>
      <c r="B247" s="17">
        <v>1</v>
      </c>
      <c r="C247" s="17" t="s">
        <v>1368</v>
      </c>
      <c r="D247" s="17" t="s">
        <v>1369</v>
      </c>
      <c r="E247" s="17" t="s">
        <v>1370</v>
      </c>
      <c r="F247" s="17" t="s">
        <v>1371</v>
      </c>
      <c r="G247" s="17" t="s">
        <v>1372</v>
      </c>
      <c r="H247" s="17" t="s">
        <v>1373</v>
      </c>
      <c r="I247" s="17" t="s">
        <v>1374</v>
      </c>
      <c r="J247" s="17" t="s">
        <v>35</v>
      </c>
      <c r="K247" s="17" t="s">
        <v>185</v>
      </c>
      <c r="L247" s="17" t="s">
        <v>1375</v>
      </c>
      <c r="M247" s="17" t="s">
        <v>462</v>
      </c>
      <c r="N247" s="17" t="s">
        <v>39</v>
      </c>
      <c r="O247" s="17" t="s">
        <v>108</v>
      </c>
      <c r="P247" s="18">
        <v>1000</v>
      </c>
      <c r="Q247" s="19">
        <v>90000</v>
      </c>
      <c r="R247" s="18">
        <f t="shared" si="3"/>
        <v>90000000</v>
      </c>
      <c r="S247" s="17" t="s">
        <v>463</v>
      </c>
    </row>
    <row r="248" spans="1:98" s="2" customFormat="1" ht="34.5" customHeight="1" outlineLevel="2" x14ac:dyDescent="0.25">
      <c r="A248" s="17">
        <v>190</v>
      </c>
      <c r="B248" s="17">
        <v>7</v>
      </c>
      <c r="C248" s="22" t="s">
        <v>1376</v>
      </c>
      <c r="D248" s="17" t="s">
        <v>1377</v>
      </c>
      <c r="E248" s="25" t="s">
        <v>1378</v>
      </c>
      <c r="F248" s="25" t="s">
        <v>1379</v>
      </c>
      <c r="G248" s="25" t="s">
        <v>1380</v>
      </c>
      <c r="H248" s="25" t="s">
        <v>1381</v>
      </c>
      <c r="I248" s="17" t="s">
        <v>1382</v>
      </c>
      <c r="J248" s="17" t="s">
        <v>1383</v>
      </c>
      <c r="K248" s="17" t="s">
        <v>185</v>
      </c>
      <c r="L248" s="17" t="s">
        <v>1384</v>
      </c>
      <c r="M248" s="17" t="s">
        <v>1385</v>
      </c>
      <c r="N248" s="17" t="s">
        <v>1097</v>
      </c>
      <c r="O248" s="25" t="s">
        <v>1386</v>
      </c>
      <c r="P248" s="18">
        <v>3000</v>
      </c>
      <c r="Q248" s="19">
        <v>150200</v>
      </c>
      <c r="R248" s="18">
        <f t="shared" si="3"/>
        <v>450600000</v>
      </c>
      <c r="S248" s="20" t="s">
        <v>831</v>
      </c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</row>
    <row r="249" spans="1:98" s="2" customFormat="1" ht="34.5" customHeight="1" outlineLevel="2" x14ac:dyDescent="0.25">
      <c r="A249" s="17">
        <v>191</v>
      </c>
      <c r="B249" s="17">
        <v>29</v>
      </c>
      <c r="C249" s="17" t="s">
        <v>1387</v>
      </c>
      <c r="D249" s="17" t="s">
        <v>1388</v>
      </c>
      <c r="E249" s="17" t="s">
        <v>1389</v>
      </c>
      <c r="F249" s="17" t="s">
        <v>1390</v>
      </c>
      <c r="G249" s="17" t="s">
        <v>1391</v>
      </c>
      <c r="H249" s="17" t="s">
        <v>1392</v>
      </c>
      <c r="I249" s="17" t="s">
        <v>1393</v>
      </c>
      <c r="J249" s="17" t="s">
        <v>35</v>
      </c>
      <c r="K249" s="17" t="s">
        <v>36</v>
      </c>
      <c r="L249" s="17" t="s">
        <v>1394</v>
      </c>
      <c r="M249" s="17" t="s">
        <v>187</v>
      </c>
      <c r="N249" s="17" t="s">
        <v>39</v>
      </c>
      <c r="O249" s="17" t="s">
        <v>108</v>
      </c>
      <c r="P249" s="18">
        <v>30000</v>
      </c>
      <c r="Q249" s="19">
        <v>12600</v>
      </c>
      <c r="R249" s="18">
        <f t="shared" si="3"/>
        <v>378000000</v>
      </c>
      <c r="S249" s="17" t="s">
        <v>188</v>
      </c>
    </row>
    <row r="250" spans="1:98" s="2" customFormat="1" ht="34.5" customHeight="1" outlineLevel="2" x14ac:dyDescent="0.25">
      <c r="A250" s="17">
        <v>192</v>
      </c>
      <c r="B250" s="17">
        <v>32</v>
      </c>
      <c r="C250" s="17" t="s">
        <v>1395</v>
      </c>
      <c r="D250" s="17" t="s">
        <v>1396</v>
      </c>
      <c r="E250" s="17" t="s">
        <v>1397</v>
      </c>
      <c r="F250" s="17" t="s">
        <v>1398</v>
      </c>
      <c r="G250" s="17" t="s">
        <v>32</v>
      </c>
      <c r="H250" s="17" t="s">
        <v>33</v>
      </c>
      <c r="I250" s="17" t="s">
        <v>1399</v>
      </c>
      <c r="J250" s="17" t="s">
        <v>35</v>
      </c>
      <c r="K250" s="17" t="s">
        <v>36</v>
      </c>
      <c r="L250" s="17" t="s">
        <v>1400</v>
      </c>
      <c r="M250" s="17" t="s">
        <v>187</v>
      </c>
      <c r="N250" s="17" t="s">
        <v>39</v>
      </c>
      <c r="O250" s="17" t="s">
        <v>108</v>
      </c>
      <c r="P250" s="18">
        <v>1000</v>
      </c>
      <c r="Q250" s="19">
        <v>19950</v>
      </c>
      <c r="R250" s="18">
        <f t="shared" si="3"/>
        <v>19950000</v>
      </c>
      <c r="S250" s="17" t="s">
        <v>188</v>
      </c>
    </row>
    <row r="251" spans="1:98" s="2" customFormat="1" ht="34.5" customHeight="1" outlineLevel="2" x14ac:dyDescent="0.25">
      <c r="A251" s="17">
        <v>193</v>
      </c>
      <c r="B251" s="17">
        <v>42</v>
      </c>
      <c r="C251" s="22" t="s">
        <v>1401</v>
      </c>
      <c r="D251" s="17" t="s">
        <v>1402</v>
      </c>
      <c r="E251" s="25" t="s">
        <v>1403</v>
      </c>
      <c r="F251" s="25" t="s">
        <v>1404</v>
      </c>
      <c r="G251" s="25" t="s">
        <v>75</v>
      </c>
      <c r="H251" s="25" t="s">
        <v>1405</v>
      </c>
      <c r="I251" s="17" t="s">
        <v>1406</v>
      </c>
      <c r="J251" s="17" t="s">
        <v>56</v>
      </c>
      <c r="K251" s="17" t="s">
        <v>36</v>
      </c>
      <c r="L251" s="17" t="s">
        <v>1407</v>
      </c>
      <c r="M251" s="17" t="s">
        <v>1408</v>
      </c>
      <c r="N251" s="17" t="s">
        <v>1052</v>
      </c>
      <c r="O251" s="25" t="s">
        <v>1386</v>
      </c>
      <c r="P251" s="18">
        <v>1500</v>
      </c>
      <c r="Q251" s="19">
        <v>49000</v>
      </c>
      <c r="R251" s="18">
        <f t="shared" si="3"/>
        <v>73500000</v>
      </c>
      <c r="S251" s="20" t="s">
        <v>831</v>
      </c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</row>
    <row r="252" spans="1:98" s="2" customFormat="1" ht="34.5" customHeight="1" outlineLevel="2" x14ac:dyDescent="0.25">
      <c r="A252" s="17">
        <v>194</v>
      </c>
      <c r="B252" s="17">
        <v>43</v>
      </c>
      <c r="C252" s="22" t="s">
        <v>1409</v>
      </c>
      <c r="D252" s="17" t="s">
        <v>1402</v>
      </c>
      <c r="E252" s="25" t="s">
        <v>1403</v>
      </c>
      <c r="F252" s="25" t="s">
        <v>1404</v>
      </c>
      <c r="G252" s="25" t="s">
        <v>75</v>
      </c>
      <c r="H252" s="25" t="s">
        <v>1405</v>
      </c>
      <c r="I252" s="17" t="s">
        <v>1406</v>
      </c>
      <c r="J252" s="17" t="s">
        <v>277</v>
      </c>
      <c r="K252" s="17" t="s">
        <v>36</v>
      </c>
      <c r="L252" s="17" t="s">
        <v>1407</v>
      </c>
      <c r="M252" s="17" t="s">
        <v>1408</v>
      </c>
      <c r="N252" s="17" t="s">
        <v>1052</v>
      </c>
      <c r="O252" s="25" t="s">
        <v>1386</v>
      </c>
      <c r="P252" s="18">
        <v>1500</v>
      </c>
      <c r="Q252" s="19">
        <v>49000</v>
      </c>
      <c r="R252" s="18">
        <f t="shared" si="3"/>
        <v>73500000</v>
      </c>
      <c r="S252" s="20" t="s">
        <v>831</v>
      </c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</row>
    <row r="253" spans="1:98" s="2" customFormat="1" ht="34.5" customHeight="1" outlineLevel="2" x14ac:dyDescent="0.25">
      <c r="A253" s="17">
        <v>195</v>
      </c>
      <c r="B253" s="17">
        <v>86</v>
      </c>
      <c r="C253" s="17" t="s">
        <v>1410</v>
      </c>
      <c r="D253" s="17" t="s">
        <v>1411</v>
      </c>
      <c r="E253" s="17" t="s">
        <v>1412</v>
      </c>
      <c r="F253" s="17" t="s">
        <v>1413</v>
      </c>
      <c r="G253" s="17" t="s">
        <v>1414</v>
      </c>
      <c r="H253" s="17" t="s">
        <v>1415</v>
      </c>
      <c r="I253" s="17" t="s">
        <v>1416</v>
      </c>
      <c r="J253" s="17" t="s">
        <v>277</v>
      </c>
      <c r="K253" s="17" t="s">
        <v>343</v>
      </c>
      <c r="L253" s="17" t="s">
        <v>1417</v>
      </c>
      <c r="M253" s="17" t="s">
        <v>1418</v>
      </c>
      <c r="N253" s="17" t="s">
        <v>1097</v>
      </c>
      <c r="O253" s="17" t="s">
        <v>40</v>
      </c>
      <c r="P253" s="18">
        <v>30000</v>
      </c>
      <c r="Q253" s="19">
        <v>14890</v>
      </c>
      <c r="R253" s="18">
        <f t="shared" si="3"/>
        <v>446700000</v>
      </c>
      <c r="S253" s="17" t="s">
        <v>92</v>
      </c>
    </row>
    <row r="254" spans="1:98" s="2" customFormat="1" ht="34.5" customHeight="1" outlineLevel="2" x14ac:dyDescent="0.25">
      <c r="A254" s="17">
        <v>196</v>
      </c>
      <c r="B254" s="17">
        <v>1</v>
      </c>
      <c r="C254" s="17" t="s">
        <v>1419</v>
      </c>
      <c r="D254" s="33" t="s">
        <v>1420</v>
      </c>
      <c r="E254" s="17" t="s">
        <v>1421</v>
      </c>
      <c r="F254" s="17" t="s">
        <v>1422</v>
      </c>
      <c r="G254" s="17" t="s">
        <v>127</v>
      </c>
      <c r="H254" s="17" t="s">
        <v>1423</v>
      </c>
      <c r="I254" s="17" t="s">
        <v>1424</v>
      </c>
      <c r="J254" s="17" t="s">
        <v>35</v>
      </c>
      <c r="K254" s="17" t="s">
        <v>36</v>
      </c>
      <c r="L254" s="33" t="s">
        <v>1425</v>
      </c>
      <c r="M254" s="17" t="s">
        <v>914</v>
      </c>
      <c r="N254" s="17" t="s">
        <v>1426</v>
      </c>
      <c r="O254" s="17" t="s">
        <v>1427</v>
      </c>
      <c r="P254" s="18">
        <v>10000</v>
      </c>
      <c r="Q254" s="19">
        <v>3800</v>
      </c>
      <c r="R254" s="18">
        <f t="shared" si="3"/>
        <v>38000000</v>
      </c>
      <c r="S254" s="17" t="s">
        <v>1428</v>
      </c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</row>
    <row r="255" spans="1:98" s="2" customFormat="1" ht="34.5" customHeight="1" outlineLevel="2" x14ac:dyDescent="0.2">
      <c r="A255" s="17">
        <v>197</v>
      </c>
      <c r="B255" s="17"/>
      <c r="C255" s="51" t="s">
        <v>953</v>
      </c>
      <c r="D255" s="57" t="s">
        <v>1429</v>
      </c>
      <c r="E255" s="57" t="s">
        <v>1430</v>
      </c>
      <c r="F255" s="57" t="s">
        <v>1431</v>
      </c>
      <c r="G255" s="69" t="s">
        <v>1414</v>
      </c>
      <c r="H255" s="57" t="s">
        <v>1432</v>
      </c>
      <c r="I255" s="69" t="s">
        <v>1433</v>
      </c>
      <c r="J255" s="29" t="s">
        <v>1434</v>
      </c>
      <c r="K255" s="57" t="s">
        <v>1435</v>
      </c>
      <c r="L255" s="69" t="s">
        <v>1436</v>
      </c>
      <c r="M255" s="57" t="s">
        <v>1437</v>
      </c>
      <c r="N255" s="58" t="s">
        <v>1438</v>
      </c>
      <c r="O255" s="17" t="s">
        <v>40</v>
      </c>
      <c r="P255" s="18">
        <v>3000</v>
      </c>
      <c r="Q255" s="60">
        <v>219000</v>
      </c>
      <c r="R255" s="18">
        <f t="shared" si="3"/>
        <v>657000000</v>
      </c>
      <c r="S255" s="57" t="s">
        <v>1439</v>
      </c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</row>
    <row r="256" spans="1:98" s="2" customFormat="1" ht="34.5" customHeight="1" outlineLevel="2" x14ac:dyDescent="0.2">
      <c r="A256" s="17">
        <v>198</v>
      </c>
      <c r="B256" s="17"/>
      <c r="C256" s="51" t="s">
        <v>953</v>
      </c>
      <c r="D256" s="57" t="s">
        <v>1440</v>
      </c>
      <c r="E256" s="57" t="s">
        <v>1441</v>
      </c>
      <c r="F256" s="70" t="s">
        <v>1442</v>
      </c>
      <c r="G256" s="69" t="s">
        <v>1443</v>
      </c>
      <c r="H256" s="57" t="s">
        <v>1444</v>
      </c>
      <c r="I256" s="57" t="s">
        <v>1445</v>
      </c>
      <c r="J256" s="29" t="s">
        <v>1434</v>
      </c>
      <c r="K256" s="57" t="s">
        <v>1435</v>
      </c>
      <c r="L256" s="57" t="s">
        <v>1446</v>
      </c>
      <c r="M256" s="57" t="s">
        <v>1447</v>
      </c>
      <c r="N256" s="58" t="s">
        <v>1052</v>
      </c>
      <c r="O256" s="69" t="s">
        <v>1448</v>
      </c>
      <c r="P256" s="18">
        <v>2000</v>
      </c>
      <c r="Q256" s="71">
        <v>210176</v>
      </c>
      <c r="R256" s="18">
        <f t="shared" si="3"/>
        <v>420352000</v>
      </c>
      <c r="S256" s="57" t="s">
        <v>1439</v>
      </c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</row>
    <row r="257" spans="1:98" x14ac:dyDescent="0.25">
      <c r="A257" s="72"/>
      <c r="B257" s="72"/>
      <c r="C257" s="73" t="s">
        <v>1449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18">
        <f t="shared" si="3"/>
        <v>0</v>
      </c>
      <c r="S257" s="72"/>
    </row>
    <row r="258" spans="1:98" s="2" customFormat="1" ht="34.5" customHeight="1" outlineLevel="2" x14ac:dyDescent="0.25">
      <c r="A258" s="17">
        <v>199</v>
      </c>
      <c r="B258" s="17">
        <v>1</v>
      </c>
      <c r="C258" s="17" t="s">
        <v>1450</v>
      </c>
      <c r="D258" s="17" t="s">
        <v>1451</v>
      </c>
      <c r="E258" s="17" t="s">
        <v>1452</v>
      </c>
      <c r="F258" s="17" t="s">
        <v>126</v>
      </c>
      <c r="G258" s="17" t="s">
        <v>127</v>
      </c>
      <c r="H258" s="17" t="s">
        <v>154</v>
      </c>
      <c r="I258" s="17" t="s">
        <v>1453</v>
      </c>
      <c r="J258" s="17" t="s">
        <v>35</v>
      </c>
      <c r="K258" s="17" t="s">
        <v>36</v>
      </c>
      <c r="L258" s="17" t="s">
        <v>1454</v>
      </c>
      <c r="M258" s="17" t="s">
        <v>1455</v>
      </c>
      <c r="N258" s="17" t="s">
        <v>39</v>
      </c>
      <c r="O258" s="17" t="s">
        <v>132</v>
      </c>
      <c r="P258" s="18">
        <v>80000</v>
      </c>
      <c r="Q258" s="19">
        <v>2050</v>
      </c>
      <c r="R258" s="18">
        <f t="shared" si="3"/>
        <v>164000000</v>
      </c>
      <c r="S258" s="17" t="s">
        <v>1456</v>
      </c>
    </row>
    <row r="259" spans="1:98" x14ac:dyDescent="0.25">
      <c r="A259" s="15"/>
      <c r="B259" s="15"/>
      <c r="C259" s="16" t="s">
        <v>1457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8">
        <f t="shared" si="3"/>
        <v>0</v>
      </c>
      <c r="S259" s="15"/>
    </row>
    <row r="260" spans="1:98" x14ac:dyDescent="0.25">
      <c r="A260" s="15"/>
      <c r="B260" s="15"/>
      <c r="C260" s="16" t="s">
        <v>1458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8">
        <f t="shared" si="3"/>
        <v>0</v>
      </c>
      <c r="S260" s="15"/>
    </row>
    <row r="261" spans="1:98" s="2" customFormat="1" ht="34.5" customHeight="1" outlineLevel="2" x14ac:dyDescent="0.25">
      <c r="A261" s="17">
        <v>200</v>
      </c>
      <c r="B261" s="17">
        <v>26</v>
      </c>
      <c r="C261" s="22" t="s">
        <v>1459</v>
      </c>
      <c r="D261" s="17" t="s">
        <v>1460</v>
      </c>
      <c r="E261" s="23" t="s">
        <v>1461</v>
      </c>
      <c r="F261" s="23" t="s">
        <v>1462</v>
      </c>
      <c r="G261" s="23" t="s">
        <v>127</v>
      </c>
      <c r="H261" s="23" t="s">
        <v>319</v>
      </c>
      <c r="I261" s="24" t="s">
        <v>1463</v>
      </c>
      <c r="J261" s="24" t="s">
        <v>35</v>
      </c>
      <c r="K261" s="17" t="s">
        <v>36</v>
      </c>
      <c r="L261" s="17" t="s">
        <v>1464</v>
      </c>
      <c r="M261" s="17" t="s">
        <v>446</v>
      </c>
      <c r="N261" s="17" t="s">
        <v>39</v>
      </c>
      <c r="O261" s="38" t="s">
        <v>141</v>
      </c>
      <c r="P261" s="18">
        <v>25000</v>
      </c>
      <c r="Q261" s="19">
        <v>1449</v>
      </c>
      <c r="R261" s="18">
        <f t="shared" si="3"/>
        <v>36225000</v>
      </c>
      <c r="S261" s="20" t="s">
        <v>446</v>
      </c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</row>
    <row r="262" spans="1:98" s="2" customFormat="1" ht="34.5" customHeight="1" outlineLevel="2" x14ac:dyDescent="0.25">
      <c r="A262" s="17">
        <v>201</v>
      </c>
      <c r="B262" s="17">
        <v>53</v>
      </c>
      <c r="C262" s="17" t="s">
        <v>1465</v>
      </c>
      <c r="D262" s="17" t="s">
        <v>1466</v>
      </c>
      <c r="E262" s="17" t="s">
        <v>1467</v>
      </c>
      <c r="F262" s="17" t="s">
        <v>126</v>
      </c>
      <c r="G262" s="17" t="s">
        <v>127</v>
      </c>
      <c r="H262" s="17" t="s">
        <v>132</v>
      </c>
      <c r="I262" s="17" t="s">
        <v>1468</v>
      </c>
      <c r="J262" s="17" t="s">
        <v>56</v>
      </c>
      <c r="K262" s="17" t="s">
        <v>36</v>
      </c>
      <c r="L262" s="17" t="s">
        <v>1469</v>
      </c>
      <c r="M262" s="17" t="s">
        <v>1470</v>
      </c>
      <c r="N262" s="17" t="s">
        <v>1471</v>
      </c>
      <c r="O262" s="17" t="s">
        <v>132</v>
      </c>
      <c r="P262" s="18">
        <v>10000</v>
      </c>
      <c r="Q262" s="19">
        <v>1500</v>
      </c>
      <c r="R262" s="18">
        <f t="shared" si="3"/>
        <v>15000000</v>
      </c>
      <c r="S262" s="17" t="s">
        <v>92</v>
      </c>
    </row>
    <row r="263" spans="1:98" x14ac:dyDescent="0.25">
      <c r="A263" s="15"/>
      <c r="B263" s="15"/>
      <c r="C263" s="16" t="s">
        <v>1472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8">
        <f t="shared" si="3"/>
        <v>0</v>
      </c>
      <c r="S263" s="15"/>
    </row>
    <row r="264" spans="1:98" s="2" customFormat="1" ht="34.5" customHeight="1" outlineLevel="2" x14ac:dyDescent="0.2">
      <c r="A264" s="17">
        <v>202</v>
      </c>
      <c r="B264" s="17">
        <v>2</v>
      </c>
      <c r="C264" s="17" t="s">
        <v>1473</v>
      </c>
      <c r="D264" s="17" t="s">
        <v>1474</v>
      </c>
      <c r="E264" s="17" t="s">
        <v>1475</v>
      </c>
      <c r="F264" s="17" t="s">
        <v>1476</v>
      </c>
      <c r="G264" s="17" t="s">
        <v>1477</v>
      </c>
      <c r="H264" s="17" t="s">
        <v>1478</v>
      </c>
      <c r="I264" s="17" t="s">
        <v>1479</v>
      </c>
      <c r="J264" s="17" t="s">
        <v>35</v>
      </c>
      <c r="K264" s="25" t="s">
        <v>36</v>
      </c>
      <c r="L264" s="17" t="s">
        <v>1480</v>
      </c>
      <c r="M264" s="17" t="s">
        <v>1481</v>
      </c>
      <c r="N264" s="17" t="s">
        <v>39</v>
      </c>
      <c r="O264" s="17" t="s">
        <v>82</v>
      </c>
      <c r="P264" s="18">
        <v>400</v>
      </c>
      <c r="Q264" s="18">
        <v>65090</v>
      </c>
      <c r="R264" s="18">
        <f t="shared" si="3"/>
        <v>26036000</v>
      </c>
      <c r="S264" s="17" t="s">
        <v>198</v>
      </c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</row>
    <row r="265" spans="1:98" s="21" customFormat="1" ht="34.5" customHeight="1" outlineLevel="2" x14ac:dyDescent="0.25">
      <c r="A265" s="17">
        <v>203</v>
      </c>
      <c r="B265" s="17">
        <v>42</v>
      </c>
      <c r="C265" s="17" t="s">
        <v>1482</v>
      </c>
      <c r="D265" s="17" t="s">
        <v>1483</v>
      </c>
      <c r="E265" s="17" t="s">
        <v>1484</v>
      </c>
      <c r="F265" s="17" t="s">
        <v>1485</v>
      </c>
      <c r="G265" s="17" t="s">
        <v>1486</v>
      </c>
      <c r="H265" s="17" t="s">
        <v>1472</v>
      </c>
      <c r="I265" s="17" t="s">
        <v>1487</v>
      </c>
      <c r="J265" s="17" t="s">
        <v>35</v>
      </c>
      <c r="K265" s="17" t="s">
        <v>185</v>
      </c>
      <c r="L265" s="17" t="s">
        <v>1488</v>
      </c>
      <c r="M265" s="17" t="s">
        <v>1489</v>
      </c>
      <c r="N265" s="17" t="s">
        <v>39</v>
      </c>
      <c r="O265" s="17" t="s">
        <v>82</v>
      </c>
      <c r="P265" s="18">
        <v>250</v>
      </c>
      <c r="Q265" s="19">
        <v>9975</v>
      </c>
      <c r="R265" s="18">
        <f t="shared" si="3"/>
        <v>2493750</v>
      </c>
      <c r="S265" s="17" t="s">
        <v>92</v>
      </c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</row>
    <row r="266" spans="1:98" s="21" customFormat="1" ht="34.5" customHeight="1" outlineLevel="2" x14ac:dyDescent="0.25">
      <c r="A266" s="17">
        <v>204</v>
      </c>
      <c r="B266" s="17">
        <v>43</v>
      </c>
      <c r="C266" s="17" t="s">
        <v>1490</v>
      </c>
      <c r="D266" s="17" t="s">
        <v>1491</v>
      </c>
      <c r="E266" s="17" t="s">
        <v>1484</v>
      </c>
      <c r="F266" s="17" t="s">
        <v>1492</v>
      </c>
      <c r="G266" s="17" t="s">
        <v>1486</v>
      </c>
      <c r="H266" s="17" t="s">
        <v>1472</v>
      </c>
      <c r="I266" s="17" t="s">
        <v>1493</v>
      </c>
      <c r="J266" s="17" t="s">
        <v>35</v>
      </c>
      <c r="K266" s="17" t="s">
        <v>185</v>
      </c>
      <c r="L266" s="17" t="s">
        <v>1494</v>
      </c>
      <c r="M266" s="17" t="s">
        <v>1489</v>
      </c>
      <c r="N266" s="17" t="s">
        <v>39</v>
      </c>
      <c r="O266" s="17" t="s">
        <v>82</v>
      </c>
      <c r="P266" s="18">
        <v>50</v>
      </c>
      <c r="Q266" s="19">
        <v>15435</v>
      </c>
      <c r="R266" s="18">
        <f t="shared" si="3"/>
        <v>771750</v>
      </c>
      <c r="S266" s="17" t="s">
        <v>92</v>
      </c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</row>
    <row r="267" spans="1:98" s="21" customFormat="1" ht="34.5" customHeight="1" outlineLevel="2" x14ac:dyDescent="0.25">
      <c r="A267" s="17">
        <v>205</v>
      </c>
      <c r="B267" s="17">
        <v>44</v>
      </c>
      <c r="C267" s="17" t="s">
        <v>1495</v>
      </c>
      <c r="D267" s="17" t="s">
        <v>1496</v>
      </c>
      <c r="E267" s="17" t="s">
        <v>1484</v>
      </c>
      <c r="F267" s="17" t="s">
        <v>1497</v>
      </c>
      <c r="G267" s="17" t="s">
        <v>1486</v>
      </c>
      <c r="H267" s="17" t="s">
        <v>1472</v>
      </c>
      <c r="I267" s="17" t="s">
        <v>1498</v>
      </c>
      <c r="J267" s="17" t="s">
        <v>35</v>
      </c>
      <c r="K267" s="17" t="s">
        <v>36</v>
      </c>
      <c r="L267" s="17" t="s">
        <v>1499</v>
      </c>
      <c r="M267" s="17" t="s">
        <v>1489</v>
      </c>
      <c r="N267" s="17" t="s">
        <v>39</v>
      </c>
      <c r="O267" s="17" t="s">
        <v>82</v>
      </c>
      <c r="P267" s="18">
        <v>15000</v>
      </c>
      <c r="Q267" s="19">
        <v>7148</v>
      </c>
      <c r="R267" s="18">
        <f t="shared" ref="R267:R295" si="4">Q267*P267</f>
        <v>107220000</v>
      </c>
      <c r="S267" s="17" t="s">
        <v>92</v>
      </c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</row>
    <row r="268" spans="1:98" s="26" customFormat="1" ht="34.5" customHeight="1" outlineLevel="2" x14ac:dyDescent="0.2">
      <c r="A268" s="17">
        <v>206</v>
      </c>
      <c r="B268" s="17">
        <v>3</v>
      </c>
      <c r="C268" s="22" t="s">
        <v>1500</v>
      </c>
      <c r="D268" s="29" t="s">
        <v>1501</v>
      </c>
      <c r="E268" s="17" t="s">
        <v>1502</v>
      </c>
      <c r="F268" s="17" t="s">
        <v>1503</v>
      </c>
      <c r="G268" s="17" t="s">
        <v>817</v>
      </c>
      <c r="H268" s="17" t="s">
        <v>1504</v>
      </c>
      <c r="I268" s="17" t="s">
        <v>1505</v>
      </c>
      <c r="J268" s="17" t="s">
        <v>35</v>
      </c>
      <c r="K268" s="17" t="s">
        <v>185</v>
      </c>
      <c r="L268" s="17" t="s">
        <v>1506</v>
      </c>
      <c r="M268" s="74" t="s">
        <v>1507</v>
      </c>
      <c r="N268" s="17" t="s">
        <v>1508</v>
      </c>
      <c r="O268" s="25" t="s">
        <v>615</v>
      </c>
      <c r="P268" s="18">
        <v>30000</v>
      </c>
      <c r="Q268" s="19">
        <v>6489</v>
      </c>
      <c r="R268" s="18">
        <f t="shared" si="4"/>
        <v>194670000</v>
      </c>
      <c r="S268" s="17" t="s">
        <v>915</v>
      </c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</row>
    <row r="269" spans="1:98" s="2" customFormat="1" ht="34.5" customHeight="1" outlineLevel="2" x14ac:dyDescent="0.25">
      <c r="A269" s="17">
        <v>207</v>
      </c>
      <c r="B269" s="17">
        <v>67</v>
      </c>
      <c r="C269" s="17" t="s">
        <v>1509</v>
      </c>
      <c r="D269" s="17" t="s">
        <v>1510</v>
      </c>
      <c r="E269" s="17" t="s">
        <v>1511</v>
      </c>
      <c r="F269" s="17" t="s">
        <v>1512</v>
      </c>
      <c r="G269" s="17" t="s">
        <v>1486</v>
      </c>
      <c r="H269" s="17" t="s">
        <v>1513</v>
      </c>
      <c r="I269" s="17" t="s">
        <v>1498</v>
      </c>
      <c r="J269" s="17" t="s">
        <v>35</v>
      </c>
      <c r="K269" s="17" t="s">
        <v>36</v>
      </c>
      <c r="L269" s="17" t="s">
        <v>1514</v>
      </c>
      <c r="M269" s="17" t="s">
        <v>1489</v>
      </c>
      <c r="N269" s="17" t="s">
        <v>39</v>
      </c>
      <c r="O269" s="17" t="s">
        <v>82</v>
      </c>
      <c r="P269" s="18">
        <v>5000</v>
      </c>
      <c r="Q269" s="19">
        <v>6594</v>
      </c>
      <c r="R269" s="18">
        <f t="shared" si="4"/>
        <v>32970000</v>
      </c>
      <c r="S269" s="17" t="s">
        <v>92</v>
      </c>
    </row>
    <row r="270" spans="1:98" s="2" customFormat="1" ht="34.5" customHeight="1" outlineLevel="2" x14ac:dyDescent="0.25">
      <c r="A270" s="17">
        <v>208</v>
      </c>
      <c r="B270" s="17">
        <v>9</v>
      </c>
      <c r="C270" s="22" t="s">
        <v>1515</v>
      </c>
      <c r="D270" s="17" t="s">
        <v>1516</v>
      </c>
      <c r="E270" s="25" t="s">
        <v>1511</v>
      </c>
      <c r="F270" s="25" t="s">
        <v>1512</v>
      </c>
      <c r="G270" s="25" t="s">
        <v>1486</v>
      </c>
      <c r="H270" s="25" t="s">
        <v>1472</v>
      </c>
      <c r="I270" s="17" t="s">
        <v>1517</v>
      </c>
      <c r="J270" s="17" t="s">
        <v>277</v>
      </c>
      <c r="K270" s="17" t="s">
        <v>36</v>
      </c>
      <c r="L270" s="17" t="s">
        <v>1518</v>
      </c>
      <c r="M270" s="17" t="s">
        <v>1519</v>
      </c>
      <c r="N270" s="17" t="s">
        <v>1520</v>
      </c>
      <c r="O270" s="25" t="s">
        <v>82</v>
      </c>
      <c r="P270" s="18">
        <v>5000</v>
      </c>
      <c r="Q270" s="18">
        <v>12495</v>
      </c>
      <c r="R270" s="18">
        <f t="shared" si="4"/>
        <v>62475000</v>
      </c>
      <c r="S270" s="17" t="s">
        <v>83</v>
      </c>
    </row>
    <row r="271" spans="1:98" s="2" customFormat="1" ht="34.5" customHeight="1" outlineLevel="2" x14ac:dyDescent="0.25">
      <c r="A271" s="17">
        <v>209</v>
      </c>
      <c r="B271" s="17">
        <v>84</v>
      </c>
      <c r="C271" s="17" t="s">
        <v>1521</v>
      </c>
      <c r="D271" s="17" t="s">
        <v>1522</v>
      </c>
      <c r="E271" s="17" t="s">
        <v>1523</v>
      </c>
      <c r="F271" s="17" t="s">
        <v>1524</v>
      </c>
      <c r="G271" s="17" t="s">
        <v>1486</v>
      </c>
      <c r="H271" s="17" t="s">
        <v>1472</v>
      </c>
      <c r="I271" s="17" t="s">
        <v>1525</v>
      </c>
      <c r="J271" s="17" t="s">
        <v>35</v>
      </c>
      <c r="K271" s="17" t="s">
        <v>36</v>
      </c>
      <c r="L271" s="17" t="s">
        <v>1526</v>
      </c>
      <c r="M271" s="17" t="s">
        <v>1489</v>
      </c>
      <c r="N271" s="17" t="s">
        <v>39</v>
      </c>
      <c r="O271" s="17" t="s">
        <v>82</v>
      </c>
      <c r="P271" s="18">
        <v>25000</v>
      </c>
      <c r="Q271" s="19">
        <v>6979</v>
      </c>
      <c r="R271" s="18">
        <f t="shared" si="4"/>
        <v>174475000</v>
      </c>
      <c r="S271" s="17" t="s">
        <v>92</v>
      </c>
    </row>
    <row r="272" spans="1:98" x14ac:dyDescent="0.25">
      <c r="A272" s="15"/>
      <c r="B272" s="15"/>
      <c r="C272" s="16" t="s">
        <v>1527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8">
        <f t="shared" si="4"/>
        <v>0</v>
      </c>
      <c r="S272" s="15"/>
    </row>
    <row r="273" spans="1:98" s="2" customFormat="1" ht="34.5" customHeight="1" outlineLevel="2" x14ac:dyDescent="0.25">
      <c r="A273" s="17">
        <v>210</v>
      </c>
      <c r="B273" s="17">
        <v>1</v>
      </c>
      <c r="C273" s="17" t="s">
        <v>1528</v>
      </c>
      <c r="D273" s="43" t="s">
        <v>1529</v>
      </c>
      <c r="E273" s="17" t="s">
        <v>1530</v>
      </c>
      <c r="F273" s="17" t="s">
        <v>239</v>
      </c>
      <c r="G273" s="17" t="s">
        <v>127</v>
      </c>
      <c r="H273" s="17" t="s">
        <v>1135</v>
      </c>
      <c r="I273" s="17" t="s">
        <v>1531</v>
      </c>
      <c r="J273" s="17" t="s">
        <v>35</v>
      </c>
      <c r="K273" s="17" t="s">
        <v>36</v>
      </c>
      <c r="L273" s="17" t="s">
        <v>1532</v>
      </c>
      <c r="M273" s="17" t="s">
        <v>705</v>
      </c>
      <c r="N273" s="17" t="s">
        <v>39</v>
      </c>
      <c r="O273" s="17" t="s">
        <v>132</v>
      </c>
      <c r="P273" s="18">
        <v>6000</v>
      </c>
      <c r="Q273" s="19">
        <v>6888</v>
      </c>
      <c r="R273" s="18">
        <f t="shared" si="4"/>
        <v>41328000</v>
      </c>
      <c r="S273" s="17" t="s">
        <v>706</v>
      </c>
    </row>
    <row r="274" spans="1:98" x14ac:dyDescent="0.25">
      <c r="A274" s="15"/>
      <c r="B274" s="15"/>
      <c r="C274" s="16" t="s">
        <v>1533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8">
        <f t="shared" si="4"/>
        <v>0</v>
      </c>
      <c r="S274" s="15"/>
    </row>
    <row r="275" spans="1:98" s="21" customFormat="1" ht="34.5" customHeight="1" outlineLevel="2" x14ac:dyDescent="0.25">
      <c r="A275" s="17">
        <v>211</v>
      </c>
      <c r="B275" s="17">
        <v>37</v>
      </c>
      <c r="C275" s="17" t="s">
        <v>1534</v>
      </c>
      <c r="D275" s="17" t="s">
        <v>1535</v>
      </c>
      <c r="E275" s="17" t="s">
        <v>1536</v>
      </c>
      <c r="F275" s="17" t="s">
        <v>1537</v>
      </c>
      <c r="G275" s="17" t="s">
        <v>32</v>
      </c>
      <c r="H275" s="17" t="s">
        <v>33</v>
      </c>
      <c r="I275" s="17" t="s">
        <v>209</v>
      </c>
      <c r="J275" s="17" t="s">
        <v>35</v>
      </c>
      <c r="K275" s="17" t="s">
        <v>36</v>
      </c>
      <c r="L275" s="17" t="s">
        <v>1538</v>
      </c>
      <c r="M275" s="17" t="s">
        <v>38</v>
      </c>
      <c r="N275" s="17" t="s">
        <v>39</v>
      </c>
      <c r="O275" s="17" t="s">
        <v>40</v>
      </c>
      <c r="P275" s="18">
        <v>20000</v>
      </c>
      <c r="Q275" s="19">
        <v>630</v>
      </c>
      <c r="R275" s="18">
        <f t="shared" si="4"/>
        <v>12600000</v>
      </c>
      <c r="S275" s="20" t="s">
        <v>41</v>
      </c>
    </row>
    <row r="276" spans="1:98" s="21" customFormat="1" ht="34.5" customHeight="1" outlineLevel="2" x14ac:dyDescent="0.25">
      <c r="A276" s="17">
        <v>212</v>
      </c>
      <c r="B276" s="17">
        <v>39</v>
      </c>
      <c r="C276" s="17" t="s">
        <v>1539</v>
      </c>
      <c r="D276" s="17" t="s">
        <v>1540</v>
      </c>
      <c r="E276" s="17" t="s">
        <v>1541</v>
      </c>
      <c r="F276" s="17" t="s">
        <v>1537</v>
      </c>
      <c r="G276" s="17" t="s">
        <v>32</v>
      </c>
      <c r="H276" s="17" t="s">
        <v>33</v>
      </c>
      <c r="I276" s="17" t="s">
        <v>209</v>
      </c>
      <c r="J276" s="17" t="s">
        <v>35</v>
      </c>
      <c r="K276" s="17" t="s">
        <v>185</v>
      </c>
      <c r="L276" s="17" t="s">
        <v>1542</v>
      </c>
      <c r="M276" s="17" t="s">
        <v>38</v>
      </c>
      <c r="N276" s="17" t="s">
        <v>39</v>
      </c>
      <c r="O276" s="17" t="s">
        <v>40</v>
      </c>
      <c r="P276" s="18">
        <v>20000</v>
      </c>
      <c r="Q276" s="19">
        <v>525</v>
      </c>
      <c r="R276" s="18">
        <f t="shared" si="4"/>
        <v>10500000</v>
      </c>
      <c r="S276" s="20" t="s">
        <v>41</v>
      </c>
    </row>
    <row r="277" spans="1:98" s="2" customFormat="1" ht="34.5" customHeight="1" outlineLevel="2" x14ac:dyDescent="0.25">
      <c r="A277" s="17">
        <v>213</v>
      </c>
      <c r="B277" s="17">
        <v>40</v>
      </c>
      <c r="C277" s="27" t="s">
        <v>1543</v>
      </c>
      <c r="D277" s="28" t="s">
        <v>1544</v>
      </c>
      <c r="E277" s="28" t="s">
        <v>1545</v>
      </c>
      <c r="F277" s="28" t="s">
        <v>1546</v>
      </c>
      <c r="G277" s="28" t="s">
        <v>127</v>
      </c>
      <c r="H277" s="28" t="s">
        <v>499</v>
      </c>
      <c r="I277" s="28" t="s">
        <v>1547</v>
      </c>
      <c r="J277" s="28" t="s">
        <v>277</v>
      </c>
      <c r="K277" s="28" t="s">
        <v>185</v>
      </c>
      <c r="L277" s="28" t="s">
        <v>1548</v>
      </c>
      <c r="M277" s="28" t="s">
        <v>1549</v>
      </c>
      <c r="N277" s="28" t="s">
        <v>39</v>
      </c>
      <c r="O277" s="28" t="s">
        <v>132</v>
      </c>
      <c r="P277" s="18">
        <v>10000</v>
      </c>
      <c r="Q277" s="19">
        <v>1100</v>
      </c>
      <c r="R277" s="18">
        <f t="shared" si="4"/>
        <v>11000000</v>
      </c>
      <c r="S277" s="17" t="s">
        <v>133</v>
      </c>
    </row>
    <row r="278" spans="1:98" s="2" customFormat="1" ht="34.5" customHeight="1" outlineLevel="2" x14ac:dyDescent="0.25">
      <c r="A278" s="17">
        <v>214</v>
      </c>
      <c r="B278" s="17">
        <v>36</v>
      </c>
      <c r="C278" s="22" t="s">
        <v>1550</v>
      </c>
      <c r="D278" s="17" t="s">
        <v>1551</v>
      </c>
      <c r="E278" s="23" t="s">
        <v>1545</v>
      </c>
      <c r="F278" s="23" t="s">
        <v>1552</v>
      </c>
      <c r="G278" s="23" t="s">
        <v>127</v>
      </c>
      <c r="H278" s="23" t="s">
        <v>1553</v>
      </c>
      <c r="I278" s="24" t="s">
        <v>230</v>
      </c>
      <c r="J278" s="24" t="s">
        <v>35</v>
      </c>
      <c r="K278" s="17" t="s">
        <v>185</v>
      </c>
      <c r="L278" s="17" t="s">
        <v>1554</v>
      </c>
      <c r="M278" s="17" t="s">
        <v>446</v>
      </c>
      <c r="N278" s="17" t="s">
        <v>39</v>
      </c>
      <c r="O278" s="38" t="s">
        <v>132</v>
      </c>
      <c r="P278" s="18">
        <v>100000</v>
      </c>
      <c r="Q278" s="19">
        <v>987</v>
      </c>
      <c r="R278" s="18">
        <f t="shared" si="4"/>
        <v>98700000</v>
      </c>
      <c r="S278" s="20" t="s">
        <v>446</v>
      </c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</row>
    <row r="279" spans="1:98" s="2" customFormat="1" ht="34.5" customHeight="1" outlineLevel="2" x14ac:dyDescent="0.25">
      <c r="A279" s="17">
        <v>215</v>
      </c>
      <c r="B279" s="17">
        <v>41</v>
      </c>
      <c r="C279" s="27" t="s">
        <v>1555</v>
      </c>
      <c r="D279" s="28" t="s">
        <v>1556</v>
      </c>
      <c r="E279" s="28" t="s">
        <v>1545</v>
      </c>
      <c r="F279" s="28" t="s">
        <v>1557</v>
      </c>
      <c r="G279" s="28" t="s">
        <v>127</v>
      </c>
      <c r="H279" s="28" t="s">
        <v>479</v>
      </c>
      <c r="I279" s="28" t="s">
        <v>230</v>
      </c>
      <c r="J279" s="28" t="s">
        <v>35</v>
      </c>
      <c r="K279" s="28" t="s">
        <v>36</v>
      </c>
      <c r="L279" s="28" t="s">
        <v>1558</v>
      </c>
      <c r="M279" s="28" t="s">
        <v>1559</v>
      </c>
      <c r="N279" s="28" t="s">
        <v>39</v>
      </c>
      <c r="O279" s="28" t="s">
        <v>132</v>
      </c>
      <c r="P279" s="18">
        <v>50000</v>
      </c>
      <c r="Q279" s="19">
        <v>565</v>
      </c>
      <c r="R279" s="18">
        <f t="shared" si="4"/>
        <v>28250000</v>
      </c>
      <c r="S279" s="17" t="s">
        <v>133</v>
      </c>
    </row>
    <row r="280" spans="1:98" s="2" customFormat="1" ht="34.5" customHeight="1" outlineLevel="2" x14ac:dyDescent="0.25">
      <c r="A280" s="17">
        <v>216</v>
      </c>
      <c r="B280" s="17">
        <v>1</v>
      </c>
      <c r="C280" s="17" t="s">
        <v>1560</v>
      </c>
      <c r="D280" s="17" t="s">
        <v>1561</v>
      </c>
      <c r="E280" s="17" t="s">
        <v>1545</v>
      </c>
      <c r="F280" s="17" t="s">
        <v>1562</v>
      </c>
      <c r="G280" s="17" t="s">
        <v>1486</v>
      </c>
      <c r="H280" s="17" t="s">
        <v>33</v>
      </c>
      <c r="I280" s="17" t="s">
        <v>1563</v>
      </c>
      <c r="J280" s="17" t="s">
        <v>1193</v>
      </c>
      <c r="K280" s="17" t="s">
        <v>185</v>
      </c>
      <c r="L280" s="17" t="s">
        <v>1564</v>
      </c>
      <c r="M280" s="17" t="s">
        <v>1565</v>
      </c>
      <c r="N280" s="17" t="s">
        <v>1566</v>
      </c>
      <c r="O280" s="17" t="s">
        <v>40</v>
      </c>
      <c r="P280" s="18">
        <v>4000</v>
      </c>
      <c r="Q280" s="19">
        <v>12500</v>
      </c>
      <c r="R280" s="18">
        <f t="shared" si="4"/>
        <v>50000000</v>
      </c>
      <c r="S280" s="17" t="s">
        <v>1567</v>
      </c>
    </row>
    <row r="281" spans="1:98" s="26" customFormat="1" ht="34.5" customHeight="1" outlineLevel="2" x14ac:dyDescent="0.2">
      <c r="A281" s="17">
        <v>217</v>
      </c>
      <c r="B281" s="17">
        <v>5</v>
      </c>
      <c r="C281" s="31" t="s">
        <v>1568</v>
      </c>
      <c r="D281" s="17" t="s">
        <v>1569</v>
      </c>
      <c r="E281" s="17" t="s">
        <v>1570</v>
      </c>
      <c r="F281" s="75" t="s">
        <v>1571</v>
      </c>
      <c r="G281" s="32" t="s">
        <v>32</v>
      </c>
      <c r="H281" s="17" t="s">
        <v>33</v>
      </c>
      <c r="I281" s="17" t="s">
        <v>1572</v>
      </c>
      <c r="J281" s="31" t="s">
        <v>35</v>
      </c>
      <c r="K281" s="17" t="s">
        <v>36</v>
      </c>
      <c r="L281" s="17" t="s">
        <v>1573</v>
      </c>
      <c r="M281" s="17" t="s">
        <v>269</v>
      </c>
      <c r="N281" s="17" t="s">
        <v>39</v>
      </c>
      <c r="O281" s="17" t="s">
        <v>40</v>
      </c>
      <c r="P281" s="18">
        <v>300</v>
      </c>
      <c r="Q281" s="19">
        <v>868</v>
      </c>
      <c r="R281" s="18">
        <f t="shared" si="4"/>
        <v>260400</v>
      </c>
      <c r="S281" s="17" t="s">
        <v>270</v>
      </c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</row>
    <row r="282" spans="1:98" s="2" customFormat="1" ht="34.5" customHeight="1" outlineLevel="2" x14ac:dyDescent="0.25">
      <c r="A282" s="17">
        <v>218</v>
      </c>
      <c r="B282" s="17">
        <v>4</v>
      </c>
      <c r="C282" s="17" t="s">
        <v>1574</v>
      </c>
      <c r="D282" s="43" t="s">
        <v>1575</v>
      </c>
      <c r="E282" s="17" t="s">
        <v>1576</v>
      </c>
      <c r="F282" s="17" t="s">
        <v>1577</v>
      </c>
      <c r="G282" s="17" t="s">
        <v>127</v>
      </c>
      <c r="H282" s="17" t="s">
        <v>1578</v>
      </c>
      <c r="I282" s="17" t="s">
        <v>1579</v>
      </c>
      <c r="J282" s="17" t="s">
        <v>35</v>
      </c>
      <c r="K282" s="17" t="s">
        <v>185</v>
      </c>
      <c r="L282" s="17" t="s">
        <v>1580</v>
      </c>
      <c r="M282" s="17" t="s">
        <v>705</v>
      </c>
      <c r="N282" s="17" t="s">
        <v>39</v>
      </c>
      <c r="O282" s="17" t="s">
        <v>132</v>
      </c>
      <c r="P282" s="18">
        <v>60000</v>
      </c>
      <c r="Q282" s="19">
        <v>1197</v>
      </c>
      <c r="R282" s="18">
        <f t="shared" si="4"/>
        <v>71820000</v>
      </c>
      <c r="S282" s="17" t="s">
        <v>706</v>
      </c>
    </row>
    <row r="283" spans="1:98" s="21" customFormat="1" ht="34.5" customHeight="1" outlineLevel="2" x14ac:dyDescent="0.25">
      <c r="A283" s="17">
        <v>219</v>
      </c>
      <c r="B283" s="17">
        <v>11</v>
      </c>
      <c r="C283" s="17" t="s">
        <v>1581</v>
      </c>
      <c r="D283" s="17" t="s">
        <v>1582</v>
      </c>
      <c r="E283" s="17" t="s">
        <v>1545</v>
      </c>
      <c r="F283" s="17" t="s">
        <v>1583</v>
      </c>
      <c r="G283" s="17" t="s">
        <v>127</v>
      </c>
      <c r="H283" s="17" t="s">
        <v>1584</v>
      </c>
      <c r="I283" s="17" t="s">
        <v>230</v>
      </c>
      <c r="J283" s="17" t="s">
        <v>35</v>
      </c>
      <c r="K283" s="17" t="s">
        <v>36</v>
      </c>
      <c r="L283" s="17" t="s">
        <v>1585</v>
      </c>
      <c r="M283" s="17" t="s">
        <v>1586</v>
      </c>
      <c r="N283" s="17" t="s">
        <v>39</v>
      </c>
      <c r="O283" s="17" t="s">
        <v>132</v>
      </c>
      <c r="P283" s="18">
        <v>50000</v>
      </c>
      <c r="Q283" s="19">
        <v>1150</v>
      </c>
      <c r="R283" s="18">
        <f t="shared" si="4"/>
        <v>57500000</v>
      </c>
      <c r="S283" s="17" t="s">
        <v>393</v>
      </c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</row>
    <row r="284" spans="1:98" s="21" customFormat="1" ht="34.5" customHeight="1" outlineLevel="2" x14ac:dyDescent="0.25">
      <c r="A284" s="17">
        <v>220</v>
      </c>
      <c r="B284" s="17">
        <v>4</v>
      </c>
      <c r="C284" s="22" t="s">
        <v>1587</v>
      </c>
      <c r="D284" s="17" t="s">
        <v>1588</v>
      </c>
      <c r="E284" s="17" t="s">
        <v>1589</v>
      </c>
      <c r="F284" s="17" t="s">
        <v>1590</v>
      </c>
      <c r="G284" s="17" t="s">
        <v>410</v>
      </c>
      <c r="H284" s="17" t="s">
        <v>544</v>
      </c>
      <c r="I284" s="17" t="s">
        <v>1479</v>
      </c>
      <c r="J284" s="17" t="s">
        <v>35</v>
      </c>
      <c r="K284" s="29" t="s">
        <v>36</v>
      </c>
      <c r="L284" s="17" t="s">
        <v>1591</v>
      </c>
      <c r="M284" s="17" t="s">
        <v>1592</v>
      </c>
      <c r="N284" s="29" t="s">
        <v>39</v>
      </c>
      <c r="O284" s="25" t="s">
        <v>82</v>
      </c>
      <c r="P284" s="18">
        <v>100</v>
      </c>
      <c r="Q284" s="19">
        <v>12300</v>
      </c>
      <c r="R284" s="18">
        <f t="shared" si="4"/>
        <v>1230000</v>
      </c>
      <c r="S284" s="17" t="s">
        <v>1593</v>
      </c>
    </row>
    <row r="285" spans="1:98" s="21" customFormat="1" ht="34.5" customHeight="1" outlineLevel="2" x14ac:dyDescent="0.25">
      <c r="A285" s="17">
        <v>221</v>
      </c>
      <c r="B285" s="17">
        <v>5</v>
      </c>
      <c r="C285" s="22" t="s">
        <v>1594</v>
      </c>
      <c r="D285" s="17" t="s">
        <v>1595</v>
      </c>
      <c r="E285" s="23" t="s">
        <v>1596</v>
      </c>
      <c r="F285" s="23" t="s">
        <v>1597</v>
      </c>
      <c r="G285" s="23" t="s">
        <v>410</v>
      </c>
      <c r="H285" s="23" t="s">
        <v>544</v>
      </c>
      <c r="I285" s="24" t="s">
        <v>1598</v>
      </c>
      <c r="J285" s="24" t="s">
        <v>35</v>
      </c>
      <c r="K285" s="17" t="s">
        <v>36</v>
      </c>
      <c r="L285" s="17" t="s">
        <v>1599</v>
      </c>
      <c r="M285" s="29" t="s">
        <v>1592</v>
      </c>
      <c r="N285" s="17" t="s">
        <v>39</v>
      </c>
      <c r="O285" s="76" t="s">
        <v>82</v>
      </c>
      <c r="P285" s="18">
        <v>1000</v>
      </c>
      <c r="Q285" s="19">
        <v>18800</v>
      </c>
      <c r="R285" s="18">
        <f t="shared" si="4"/>
        <v>18800000</v>
      </c>
      <c r="S285" s="17" t="s">
        <v>1593</v>
      </c>
    </row>
    <row r="286" spans="1:98" s="21" customFormat="1" ht="34.5" customHeight="1" outlineLevel="2" x14ac:dyDescent="0.25">
      <c r="A286" s="17">
        <v>222</v>
      </c>
      <c r="B286" s="17">
        <v>9</v>
      </c>
      <c r="C286" s="17" t="s">
        <v>1600</v>
      </c>
      <c r="D286" s="17" t="s">
        <v>1601</v>
      </c>
      <c r="E286" s="17" t="s">
        <v>1602</v>
      </c>
      <c r="F286" s="17" t="s">
        <v>114</v>
      </c>
      <c r="G286" s="17" t="s">
        <v>127</v>
      </c>
      <c r="H286" s="17" t="s">
        <v>1603</v>
      </c>
      <c r="I286" s="17" t="s">
        <v>1245</v>
      </c>
      <c r="J286" s="17" t="s">
        <v>56</v>
      </c>
      <c r="K286" s="17" t="s">
        <v>36</v>
      </c>
      <c r="L286" s="17" t="s">
        <v>1604</v>
      </c>
      <c r="M286" s="17" t="s">
        <v>1605</v>
      </c>
      <c r="N286" s="17" t="s">
        <v>820</v>
      </c>
      <c r="O286" s="17" t="s">
        <v>132</v>
      </c>
      <c r="P286" s="18">
        <v>30000</v>
      </c>
      <c r="Q286" s="19">
        <v>3980</v>
      </c>
      <c r="R286" s="18">
        <f t="shared" si="4"/>
        <v>119400000</v>
      </c>
      <c r="S286" s="17" t="s">
        <v>393</v>
      </c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</row>
    <row r="287" spans="1:98" ht="15.75" x14ac:dyDescent="0.25">
      <c r="A287" s="15"/>
      <c r="B287" s="15"/>
      <c r="C287" s="77" t="s">
        <v>1606</v>
      </c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8">
        <f t="shared" si="4"/>
        <v>0</v>
      </c>
      <c r="S287" s="15"/>
    </row>
    <row r="288" spans="1:98" s="21" customFormat="1" ht="34.5" customHeight="1" outlineLevel="2" x14ac:dyDescent="0.25">
      <c r="A288" s="17">
        <v>223</v>
      </c>
      <c r="B288" s="17">
        <v>5</v>
      </c>
      <c r="C288" s="17" t="s">
        <v>1607</v>
      </c>
      <c r="D288" s="17" t="s">
        <v>1608</v>
      </c>
      <c r="E288" s="17" t="s">
        <v>1609</v>
      </c>
      <c r="F288" s="17" t="s">
        <v>621</v>
      </c>
      <c r="G288" s="17" t="s">
        <v>127</v>
      </c>
      <c r="H288" s="25" t="s">
        <v>128</v>
      </c>
      <c r="I288" s="17" t="s">
        <v>1610</v>
      </c>
      <c r="J288" s="17" t="s">
        <v>118</v>
      </c>
      <c r="K288" s="17" t="s">
        <v>36</v>
      </c>
      <c r="L288" s="17" t="s">
        <v>1611</v>
      </c>
      <c r="M288" s="17" t="s">
        <v>1060</v>
      </c>
      <c r="N288" s="17" t="s">
        <v>39</v>
      </c>
      <c r="O288" s="17" t="s">
        <v>132</v>
      </c>
      <c r="P288" s="18">
        <v>30000</v>
      </c>
      <c r="Q288" s="19">
        <v>1250</v>
      </c>
      <c r="R288" s="18">
        <f t="shared" si="4"/>
        <v>37500000</v>
      </c>
      <c r="S288" s="17" t="s">
        <v>1612</v>
      </c>
    </row>
    <row r="289" spans="1:98" s="2" customFormat="1" ht="34.5" customHeight="1" outlineLevel="2" x14ac:dyDescent="0.25">
      <c r="A289" s="17">
        <v>224</v>
      </c>
      <c r="B289" s="17">
        <v>17</v>
      </c>
      <c r="C289" s="27" t="s">
        <v>1613</v>
      </c>
      <c r="D289" s="28" t="s">
        <v>1614</v>
      </c>
      <c r="E289" s="28" t="s">
        <v>1609</v>
      </c>
      <c r="F289" s="28" t="s">
        <v>621</v>
      </c>
      <c r="G289" s="28" t="s">
        <v>127</v>
      </c>
      <c r="H289" s="28" t="s">
        <v>154</v>
      </c>
      <c r="I289" s="28" t="s">
        <v>230</v>
      </c>
      <c r="J289" s="28" t="s">
        <v>277</v>
      </c>
      <c r="K289" s="28" t="s">
        <v>185</v>
      </c>
      <c r="L289" s="28" t="s">
        <v>1615</v>
      </c>
      <c r="M289" s="28" t="s">
        <v>579</v>
      </c>
      <c r="N289" s="28" t="s">
        <v>39</v>
      </c>
      <c r="O289" s="28" t="s">
        <v>132</v>
      </c>
      <c r="P289" s="18">
        <v>30000</v>
      </c>
      <c r="Q289" s="19">
        <v>940</v>
      </c>
      <c r="R289" s="18">
        <f t="shared" si="4"/>
        <v>28200000</v>
      </c>
      <c r="S289" s="17" t="s">
        <v>133</v>
      </c>
    </row>
    <row r="290" spans="1:98" ht="15.75" x14ac:dyDescent="0.25">
      <c r="A290" s="15"/>
      <c r="B290" s="15"/>
      <c r="C290" s="77" t="s">
        <v>1616</v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8">
        <f t="shared" si="4"/>
        <v>0</v>
      </c>
      <c r="S290" s="15"/>
    </row>
    <row r="291" spans="1:98" s="2" customFormat="1" ht="34.5" customHeight="1" outlineLevel="2" x14ac:dyDescent="0.25">
      <c r="A291" s="17">
        <v>225</v>
      </c>
      <c r="B291" s="17">
        <v>27</v>
      </c>
      <c r="C291" s="22" t="s">
        <v>1617</v>
      </c>
      <c r="D291" s="17" t="s">
        <v>1618</v>
      </c>
      <c r="E291" s="23" t="s">
        <v>1619</v>
      </c>
      <c r="F291" s="23" t="s">
        <v>1620</v>
      </c>
      <c r="G291" s="23" t="s">
        <v>32</v>
      </c>
      <c r="H291" s="23" t="s">
        <v>1621</v>
      </c>
      <c r="I291" s="24" t="s">
        <v>1622</v>
      </c>
      <c r="J291" s="24" t="s">
        <v>35</v>
      </c>
      <c r="K291" s="17" t="s">
        <v>423</v>
      </c>
      <c r="L291" s="17" t="s">
        <v>1623</v>
      </c>
      <c r="M291" s="17" t="s">
        <v>446</v>
      </c>
      <c r="N291" s="17" t="s">
        <v>39</v>
      </c>
      <c r="O291" s="38" t="s">
        <v>40</v>
      </c>
      <c r="P291" s="18">
        <v>200000</v>
      </c>
      <c r="Q291" s="19">
        <v>689</v>
      </c>
      <c r="R291" s="18">
        <f t="shared" si="4"/>
        <v>137800000</v>
      </c>
      <c r="S291" s="20" t="s">
        <v>446</v>
      </c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</row>
    <row r="292" spans="1:98" s="2" customFormat="1" ht="34.5" customHeight="1" outlineLevel="2" x14ac:dyDescent="0.25">
      <c r="A292" s="17">
        <v>226</v>
      </c>
      <c r="B292" s="17">
        <v>1</v>
      </c>
      <c r="C292" s="22" t="s">
        <v>1624</v>
      </c>
      <c r="D292" s="17" t="s">
        <v>1625</v>
      </c>
      <c r="E292" s="25" t="s">
        <v>1626</v>
      </c>
      <c r="F292" s="25" t="s">
        <v>1627</v>
      </c>
      <c r="G292" s="25" t="s">
        <v>410</v>
      </c>
      <c r="H292" s="25" t="s">
        <v>1628</v>
      </c>
      <c r="I292" s="17" t="s">
        <v>1629</v>
      </c>
      <c r="J292" s="17" t="s">
        <v>56</v>
      </c>
      <c r="K292" s="17" t="s">
        <v>36</v>
      </c>
      <c r="L292" s="17" t="s">
        <v>1630</v>
      </c>
      <c r="M292" s="17" t="s">
        <v>1631</v>
      </c>
      <c r="N292" s="17" t="s">
        <v>614</v>
      </c>
      <c r="O292" s="25" t="s">
        <v>40</v>
      </c>
      <c r="P292" s="18">
        <v>200</v>
      </c>
      <c r="Q292" s="18">
        <v>115000</v>
      </c>
      <c r="R292" s="18">
        <f t="shared" si="4"/>
        <v>23000000</v>
      </c>
      <c r="S292" s="17" t="s">
        <v>1632</v>
      </c>
    </row>
    <row r="293" spans="1:98" ht="15.75" x14ac:dyDescent="0.25">
      <c r="A293" s="15"/>
      <c r="B293" s="15"/>
      <c r="C293" s="77" t="s">
        <v>1633</v>
      </c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8">
        <f t="shared" si="4"/>
        <v>0</v>
      </c>
      <c r="S293" s="15"/>
    </row>
    <row r="294" spans="1:98" s="2" customFormat="1" ht="34.5" customHeight="1" outlineLevel="2" x14ac:dyDescent="0.25">
      <c r="A294" s="17">
        <v>227</v>
      </c>
      <c r="B294" s="17">
        <v>21</v>
      </c>
      <c r="C294" s="17" t="s">
        <v>1634</v>
      </c>
      <c r="D294" s="17" t="s">
        <v>1635</v>
      </c>
      <c r="E294" s="17" t="s">
        <v>1636</v>
      </c>
      <c r="F294" s="17" t="s">
        <v>1637</v>
      </c>
      <c r="G294" s="17" t="s">
        <v>32</v>
      </c>
      <c r="H294" s="17" t="s">
        <v>33</v>
      </c>
      <c r="I294" s="17" t="s">
        <v>89</v>
      </c>
      <c r="J294" s="17" t="s">
        <v>35</v>
      </c>
      <c r="K294" s="17" t="s">
        <v>36</v>
      </c>
      <c r="L294" s="17" t="s">
        <v>1638</v>
      </c>
      <c r="M294" s="17" t="s">
        <v>187</v>
      </c>
      <c r="N294" s="17" t="s">
        <v>39</v>
      </c>
      <c r="O294" s="17" t="s">
        <v>40</v>
      </c>
      <c r="P294" s="18">
        <v>50</v>
      </c>
      <c r="Q294" s="19">
        <v>29400</v>
      </c>
      <c r="R294" s="18">
        <f t="shared" si="4"/>
        <v>1470000</v>
      </c>
      <c r="S294" s="17" t="s">
        <v>188</v>
      </c>
    </row>
    <row r="295" spans="1:98" s="2" customFormat="1" ht="75" customHeight="1" outlineLevel="2" x14ac:dyDescent="0.25">
      <c r="A295" s="17">
        <v>228</v>
      </c>
      <c r="B295" s="17">
        <v>7</v>
      </c>
      <c r="C295" s="22" t="s">
        <v>1639</v>
      </c>
      <c r="D295" s="17" t="s">
        <v>1640</v>
      </c>
      <c r="E295" s="25" t="s">
        <v>1641</v>
      </c>
      <c r="F295" s="25" t="s">
        <v>1642</v>
      </c>
      <c r="G295" s="25" t="s">
        <v>32</v>
      </c>
      <c r="H295" s="25" t="s">
        <v>33</v>
      </c>
      <c r="I295" s="17" t="s">
        <v>1643</v>
      </c>
      <c r="J295" s="17" t="s">
        <v>56</v>
      </c>
      <c r="K295" s="17" t="s">
        <v>36</v>
      </c>
      <c r="L295" s="17" t="s">
        <v>1644</v>
      </c>
      <c r="M295" s="17" t="s">
        <v>1645</v>
      </c>
      <c r="N295" s="17" t="s">
        <v>289</v>
      </c>
      <c r="O295" s="25" t="s">
        <v>40</v>
      </c>
      <c r="P295" s="18">
        <v>100</v>
      </c>
      <c r="Q295" s="18">
        <v>121275</v>
      </c>
      <c r="R295" s="18">
        <f t="shared" si="4"/>
        <v>12127500</v>
      </c>
      <c r="S295" s="17" t="s">
        <v>893</v>
      </c>
    </row>
    <row r="296" spans="1:98" x14ac:dyDescent="0.25">
      <c r="A296" s="15"/>
      <c r="B296" s="15"/>
      <c r="C296" s="78" t="s">
        <v>1646</v>
      </c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79">
        <f>SUM(R10:R295)</f>
        <v>36449865060</v>
      </c>
      <c r="S296" s="15"/>
    </row>
  </sheetData>
  <mergeCells count="7">
    <mergeCell ref="A6:S6"/>
    <mergeCell ref="A1:F1"/>
    <mergeCell ref="I1:S1"/>
    <mergeCell ref="A2:F2"/>
    <mergeCell ref="I2:S2"/>
    <mergeCell ref="A4:S4"/>
    <mergeCell ref="C5:S5"/>
  </mergeCells>
  <conditionalFormatting sqref="D242 D239 D218 D144 D36 D23">
    <cfRule type="expression" dxfId="1" priority="2" stopIfTrue="1">
      <formula>AND(COUNTIF($D:$D, D23)+COUNTIF(#REF!, D23)+COUNTIF(#REF!, D23)+COUNTIF(#REF!, D23)+COUNTIF(#REF!, D23)+COUNTIF(#REF!, D23)+COUNTIF(#REF!, D23)+COUNTIF(#REF!, D23)&gt;1,NOT(ISBLANK(D23)))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47D207E2-6D48-4B05-8643-282AD40E3985}">
            <xm:f>AND(COUNTIF('\Users\DELL\Documents\Zalo Received Files\[Số lượng trúng thầu các đơn vị năm 2023-2024 (1).xlsx]dmt tân dược'!#REF!, '\Users\DELL\Documents\Zalo Received Files\[Số lượng trúng thầu các đơn vị năm 2023-2024 (1).xlsx]dmt tân dược'!#REF!)+COUNTIF('\Users\DELL\Documents\Zalo Received Files\[Số lượng trúng thầu các đơn vị năm 2023-2024 (1).xlsx]dmt tân dược'!#REF!, '\Users\DELL\Documents\Zalo Received Files\[Số lượng trúng thầu các đơn vị năm 2023-2024 (1).xlsx]dmt tân dược'!#REF!)+COUNTIF('\Users\DELL\Documents\Zalo Received Files\[Số lượng trúng thầu các đơn vị năm 2023-2024 (1).xlsx]dmt tân dược'!#REF!, '\Users\DELL\Documents\Zalo Received Files\[Số lượng trúng thầu các đơn vị năm 2023-2024 (1).xlsx]dmt tân dược'!#REF!)+COUNTIF('\Users\DELL\Documents\Zalo Received Files\[Số lượng trúng thầu các đơn vị năm 2023-2024 (1).xlsx]dmt tân dược'!#REF!, '\Users\DELL\Documents\Zalo Received Files\[Số lượng trúng thầu các đơn vị năm 2023-2024 (1).xlsx]dmt tân dược'!#REF!)+COUNTIF('\Users\DELL\Documents\Zalo Received Files\[Số lượng trúng thầu các đơn vị năm 2023-2024 (1).xlsx]dmt tân dược'!#REF!, '\Users\DELL\Documents\Zalo Received Files\[Số lượng trúng thầu các đơn vị năm 2023-2024 (1).xlsx]dmt tân dược'!#REF!)+COUNTIF('\Users\DELL\Documents\Zalo Received Files\[Số lượng trúng thầu các đơn vị năm 2023-2024 (1).xlsx]dmt tân dược'!#REF!, '\Users\DELL\Documents\Zalo Received Files\[Số lượng trúng thầu các đơn vị năm 2023-2024 (1).xlsx]dmt tân dược'!#REF!)+COUNTIF('\Users\DELL\Documents\Zalo Received Files\[Số lượng trúng thầu các đơn vị năm 2023-2024 (1).xlsx]dmt tân dược'!#REF!, '\Users\DELL\Documents\Zalo Received Files\[Số lượng trúng thầu các đơn vị năm 2023-2024 (1).xlsx]dmt tân dược'!#REF!)+COUNTIF('\Users\DELL\Documents\Zalo Received Files\[Số lượng trúng thầu các đơn vị năm 2023-2024 (1).xlsx]dmt tân dược'!#REF!, '\Users\DELL\Documents\Zalo Received Files\[Số lượng trúng thầu các đơn vị năm 2023-2024 (1).xlsx]dmt tân dược'!#REF!)&gt;1,NOT(ISBLANK('\Users\DELL\Documents\Zalo Received Files\[Số lượng trúng thầu các đơn vị năm 2023-2024 (1).xlsx]dmt tân dược'!#REF!)))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D210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>
      <selection activeCell="G7" sqref="G7"/>
    </sheetView>
  </sheetViews>
  <sheetFormatPr defaultColWidth="6.5703125" defaultRowHeight="12.75" outlineLevelRow="2" x14ac:dyDescent="0.25"/>
  <cols>
    <col min="1" max="1" width="4.28515625" style="116" customWidth="1"/>
    <col min="2" max="2" width="4.28515625" style="116" hidden="1" customWidth="1"/>
    <col min="3" max="3" width="5.5703125" style="116" customWidth="1"/>
    <col min="4" max="4" width="9.85546875" style="116" customWidth="1"/>
    <col min="5" max="5" width="14.28515625" style="116" customWidth="1"/>
    <col min="6" max="6" width="14.42578125" style="116" customWidth="1"/>
    <col min="7" max="7" width="7.42578125" style="116" customWidth="1"/>
    <col min="8" max="8" width="6.5703125" style="116"/>
    <col min="9" max="9" width="9.140625" style="116" customWidth="1"/>
    <col min="10" max="10" width="8.42578125" style="116" customWidth="1"/>
    <col min="11" max="11" width="5.5703125" style="116" customWidth="1"/>
    <col min="12" max="12" width="10.28515625" style="116" customWidth="1"/>
    <col min="13" max="13" width="8.28515625" style="116" customWidth="1"/>
    <col min="14" max="15" width="5.42578125" style="116" customWidth="1"/>
    <col min="16" max="16" width="11.5703125" style="117" customWidth="1"/>
    <col min="17" max="17" width="10.28515625" style="117" customWidth="1"/>
    <col min="18" max="18" width="18" style="117" customWidth="1"/>
    <col min="19" max="19" width="12" style="116" customWidth="1"/>
    <col min="20" max="16384" width="6.5703125" style="116"/>
  </cols>
  <sheetData>
    <row r="1" spans="1:19" s="2" customFormat="1" ht="16.5" x14ac:dyDescent="0.25">
      <c r="A1" s="1" t="s">
        <v>0</v>
      </c>
      <c r="B1" s="1"/>
      <c r="C1" s="1"/>
      <c r="D1" s="1"/>
      <c r="E1" s="1"/>
      <c r="F1" s="1"/>
      <c r="I1" s="3" t="s">
        <v>1</v>
      </c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2" customFormat="1" ht="18.75" x14ac:dyDescent="0.25">
      <c r="A2" s="4" t="s">
        <v>2</v>
      </c>
      <c r="B2" s="4"/>
      <c r="C2" s="4"/>
      <c r="D2" s="4"/>
      <c r="E2" s="4"/>
      <c r="F2" s="4"/>
      <c r="I2" s="4" t="s">
        <v>3</v>
      </c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81" customFormat="1" ht="16.5" x14ac:dyDescent="0.25">
      <c r="A3" s="80" t="s">
        <v>1647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s="81" customFormat="1" ht="16.5" x14ac:dyDescent="0.25">
      <c r="A4" s="82" t="s">
        <v>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1:19" s="81" customFormat="1" ht="16.5" x14ac:dyDescent="0.25">
      <c r="A5" s="83" t="s">
        <v>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5"/>
    </row>
    <row r="6" spans="1:19" s="89" customFormat="1" ht="63.75" x14ac:dyDescent="0.25">
      <c r="A6" s="86" t="s">
        <v>7</v>
      </c>
      <c r="B6" s="86" t="s">
        <v>8</v>
      </c>
      <c r="C6" s="86" t="s">
        <v>9</v>
      </c>
      <c r="D6" s="86" t="s">
        <v>10</v>
      </c>
      <c r="E6" s="86" t="s">
        <v>1648</v>
      </c>
      <c r="F6" s="86" t="s">
        <v>1649</v>
      </c>
      <c r="G6" s="86" t="s">
        <v>13</v>
      </c>
      <c r="H6" s="86" t="s">
        <v>14</v>
      </c>
      <c r="I6" s="86" t="s">
        <v>1650</v>
      </c>
      <c r="J6" s="86" t="s">
        <v>16</v>
      </c>
      <c r="K6" s="86" t="s">
        <v>17</v>
      </c>
      <c r="L6" s="86" t="s">
        <v>18</v>
      </c>
      <c r="M6" s="86" t="s">
        <v>19</v>
      </c>
      <c r="N6" s="86" t="s">
        <v>20</v>
      </c>
      <c r="O6" s="86" t="s">
        <v>21</v>
      </c>
      <c r="P6" s="87" t="s">
        <v>22</v>
      </c>
      <c r="Q6" s="88" t="s">
        <v>23</v>
      </c>
      <c r="R6" s="88" t="s">
        <v>24</v>
      </c>
      <c r="S6" s="86" t="s">
        <v>25</v>
      </c>
    </row>
    <row r="7" spans="1:19" s="94" customFormat="1" ht="127.5" outlineLevel="2" x14ac:dyDescent="0.25">
      <c r="A7" s="90">
        <v>1</v>
      </c>
      <c r="B7" s="90">
        <v>4</v>
      </c>
      <c r="C7" s="91" t="s">
        <v>1651</v>
      </c>
      <c r="D7" s="91" t="s">
        <v>1652</v>
      </c>
      <c r="E7" s="92" t="s">
        <v>1653</v>
      </c>
      <c r="F7" s="92" t="s">
        <v>1654</v>
      </c>
      <c r="G7" s="92" t="s">
        <v>127</v>
      </c>
      <c r="H7" s="92" t="s">
        <v>1655</v>
      </c>
      <c r="I7" s="91" t="s">
        <v>1656</v>
      </c>
      <c r="J7" s="92" t="s">
        <v>277</v>
      </c>
      <c r="K7" s="91" t="s">
        <v>36</v>
      </c>
      <c r="L7" s="91" t="s">
        <v>1657</v>
      </c>
      <c r="M7" s="92" t="s">
        <v>92</v>
      </c>
      <c r="N7" s="92" t="s">
        <v>39</v>
      </c>
      <c r="O7" s="92" t="s">
        <v>40</v>
      </c>
      <c r="P7" s="93">
        <v>100000</v>
      </c>
      <c r="Q7" s="93">
        <v>3670</v>
      </c>
      <c r="R7" s="93">
        <f>P7*Q7</f>
        <v>367000000</v>
      </c>
      <c r="S7" s="91" t="s">
        <v>1658</v>
      </c>
    </row>
    <row r="8" spans="1:19" s="97" customFormat="1" ht="89.25" outlineLevel="2" x14ac:dyDescent="0.25">
      <c r="A8" s="90">
        <v>2</v>
      </c>
      <c r="B8" s="90">
        <v>1</v>
      </c>
      <c r="C8" s="95" t="s">
        <v>1659</v>
      </c>
      <c r="D8" s="91" t="s">
        <v>1660</v>
      </c>
      <c r="E8" s="96" t="s">
        <v>1661</v>
      </c>
      <c r="F8" s="96" t="s">
        <v>1662</v>
      </c>
      <c r="G8" s="96" t="s">
        <v>127</v>
      </c>
      <c r="H8" s="96" t="s">
        <v>251</v>
      </c>
      <c r="I8" s="91" t="s">
        <v>1663</v>
      </c>
      <c r="J8" s="91" t="s">
        <v>277</v>
      </c>
      <c r="K8" s="91" t="s">
        <v>36</v>
      </c>
      <c r="L8" s="91" t="s">
        <v>1664</v>
      </c>
      <c r="M8" s="91" t="s">
        <v>1665</v>
      </c>
      <c r="N8" s="91" t="s">
        <v>39</v>
      </c>
      <c r="O8" s="96" t="s">
        <v>406</v>
      </c>
      <c r="P8" s="93">
        <v>100000</v>
      </c>
      <c r="Q8" s="93">
        <v>1995</v>
      </c>
      <c r="R8" s="93">
        <f>P8*Q8</f>
        <v>199500000</v>
      </c>
      <c r="S8" s="91" t="s">
        <v>1666</v>
      </c>
    </row>
    <row r="9" spans="1:19" s="97" customFormat="1" ht="127.5" outlineLevel="2" x14ac:dyDescent="0.25">
      <c r="A9" s="90">
        <v>3</v>
      </c>
      <c r="B9" s="90">
        <v>2</v>
      </c>
      <c r="C9" s="95" t="s">
        <v>1667</v>
      </c>
      <c r="D9" s="91" t="s">
        <v>1668</v>
      </c>
      <c r="E9" s="98" t="s">
        <v>1669</v>
      </c>
      <c r="F9" s="96" t="s">
        <v>1670</v>
      </c>
      <c r="G9" s="96" t="s">
        <v>127</v>
      </c>
      <c r="H9" s="96" t="s">
        <v>251</v>
      </c>
      <c r="I9" s="91" t="s">
        <v>1663</v>
      </c>
      <c r="J9" s="91" t="s">
        <v>277</v>
      </c>
      <c r="K9" s="91" t="s">
        <v>36</v>
      </c>
      <c r="L9" s="91" t="s">
        <v>1671</v>
      </c>
      <c r="M9" s="91" t="s">
        <v>1672</v>
      </c>
      <c r="N9" s="91" t="s">
        <v>39</v>
      </c>
      <c r="O9" s="96" t="s">
        <v>406</v>
      </c>
      <c r="P9" s="93">
        <v>100000</v>
      </c>
      <c r="Q9" s="93">
        <v>1488</v>
      </c>
      <c r="R9" s="93">
        <f t="shared" ref="R9:R26" si="0">P9*Q9</f>
        <v>148800000</v>
      </c>
      <c r="S9" s="91" t="s">
        <v>1666</v>
      </c>
    </row>
    <row r="10" spans="1:19" s="97" customFormat="1" ht="127.5" outlineLevel="2" x14ac:dyDescent="0.25">
      <c r="A10" s="90">
        <v>4</v>
      </c>
      <c r="B10" s="90">
        <v>2</v>
      </c>
      <c r="C10" s="99" t="s">
        <v>1673</v>
      </c>
      <c r="D10" s="100" t="s">
        <v>1674</v>
      </c>
      <c r="E10" s="100" t="s">
        <v>1675</v>
      </c>
      <c r="F10" s="100" t="s">
        <v>1676</v>
      </c>
      <c r="G10" s="100" t="s">
        <v>127</v>
      </c>
      <c r="H10" s="100" t="s">
        <v>154</v>
      </c>
      <c r="I10" s="100" t="s">
        <v>1677</v>
      </c>
      <c r="J10" s="91" t="s">
        <v>277</v>
      </c>
      <c r="K10" s="100" t="s">
        <v>36</v>
      </c>
      <c r="L10" s="100" t="s">
        <v>1678</v>
      </c>
      <c r="M10" s="100" t="s">
        <v>1679</v>
      </c>
      <c r="N10" s="100" t="s">
        <v>39</v>
      </c>
      <c r="O10" s="100" t="s">
        <v>132</v>
      </c>
      <c r="P10" s="93">
        <v>100000</v>
      </c>
      <c r="Q10" s="93">
        <v>1760</v>
      </c>
      <c r="R10" s="93">
        <f t="shared" si="0"/>
        <v>176000000</v>
      </c>
      <c r="S10" s="101" t="s">
        <v>1083</v>
      </c>
    </row>
    <row r="11" spans="1:19" s="97" customFormat="1" ht="140.25" outlineLevel="2" x14ac:dyDescent="0.25">
      <c r="A11" s="90">
        <v>5</v>
      </c>
      <c r="B11" s="90">
        <v>3</v>
      </c>
      <c r="C11" s="27" t="s">
        <v>1680</v>
      </c>
      <c r="D11" s="28" t="s">
        <v>1681</v>
      </c>
      <c r="E11" s="28" t="s">
        <v>1682</v>
      </c>
      <c r="F11" s="28" t="s">
        <v>1683</v>
      </c>
      <c r="G11" s="28" t="s">
        <v>127</v>
      </c>
      <c r="H11" s="28" t="s">
        <v>499</v>
      </c>
      <c r="I11" s="28" t="s">
        <v>1684</v>
      </c>
      <c r="J11" s="28" t="s">
        <v>277</v>
      </c>
      <c r="K11" s="28" t="s">
        <v>36</v>
      </c>
      <c r="L11" s="28" t="s">
        <v>1685</v>
      </c>
      <c r="M11" s="28" t="s">
        <v>1686</v>
      </c>
      <c r="N11" s="28" t="s">
        <v>39</v>
      </c>
      <c r="O11" s="28" t="s">
        <v>132</v>
      </c>
      <c r="P11" s="93">
        <v>10000</v>
      </c>
      <c r="Q11" s="93">
        <v>4400</v>
      </c>
      <c r="R11" s="93">
        <f t="shared" si="0"/>
        <v>44000000</v>
      </c>
      <c r="S11" s="91" t="s">
        <v>133</v>
      </c>
    </row>
    <row r="12" spans="1:19" s="102" customFormat="1" ht="114.75" outlineLevel="2" x14ac:dyDescent="0.25">
      <c r="A12" s="90">
        <v>6</v>
      </c>
      <c r="B12" s="90">
        <v>16</v>
      </c>
      <c r="C12" s="90" t="s">
        <v>1687</v>
      </c>
      <c r="D12" s="91" t="s">
        <v>1688</v>
      </c>
      <c r="E12" s="92" t="s">
        <v>1689</v>
      </c>
      <c r="F12" s="96" t="s">
        <v>1690</v>
      </c>
      <c r="G12" s="92" t="s">
        <v>127</v>
      </c>
      <c r="H12" s="92" t="s">
        <v>154</v>
      </c>
      <c r="I12" s="91" t="s">
        <v>1691</v>
      </c>
      <c r="J12" s="92" t="s">
        <v>277</v>
      </c>
      <c r="K12" s="91" t="s">
        <v>36</v>
      </c>
      <c r="L12" s="91" t="s">
        <v>1692</v>
      </c>
      <c r="M12" s="91" t="s">
        <v>1693</v>
      </c>
      <c r="N12" s="91" t="s">
        <v>39</v>
      </c>
      <c r="O12" s="92" t="s">
        <v>132</v>
      </c>
      <c r="P12" s="100">
        <v>200000</v>
      </c>
      <c r="Q12" s="93">
        <v>1750</v>
      </c>
      <c r="R12" s="93">
        <f t="shared" si="0"/>
        <v>350000000</v>
      </c>
      <c r="S12" s="91" t="s">
        <v>1658</v>
      </c>
    </row>
    <row r="13" spans="1:19" s="94" customFormat="1" ht="102" outlineLevel="2" x14ac:dyDescent="0.25">
      <c r="A13" s="90">
        <v>7</v>
      </c>
      <c r="B13" s="90">
        <v>3</v>
      </c>
      <c r="C13" s="103" t="s">
        <v>1694</v>
      </c>
      <c r="D13" s="104" t="s">
        <v>1695</v>
      </c>
      <c r="E13" s="105" t="s">
        <v>1696</v>
      </c>
      <c r="F13" s="105" t="s">
        <v>1697</v>
      </c>
      <c r="G13" s="106" t="s">
        <v>127</v>
      </c>
      <c r="H13" s="104" t="s">
        <v>1698</v>
      </c>
      <c r="I13" s="104" t="s">
        <v>1699</v>
      </c>
      <c r="J13" s="104" t="s">
        <v>277</v>
      </c>
      <c r="K13" s="107" t="s">
        <v>36</v>
      </c>
      <c r="L13" s="104" t="s">
        <v>1700</v>
      </c>
      <c r="M13" s="107" t="s">
        <v>1701</v>
      </c>
      <c r="N13" s="104" t="s">
        <v>39</v>
      </c>
      <c r="O13" s="106" t="s">
        <v>615</v>
      </c>
      <c r="P13" s="93">
        <v>100000</v>
      </c>
      <c r="Q13" s="93">
        <v>2800</v>
      </c>
      <c r="R13" s="93">
        <f t="shared" si="0"/>
        <v>280000000</v>
      </c>
      <c r="S13" s="91" t="s">
        <v>1702</v>
      </c>
    </row>
    <row r="14" spans="1:19" s="97" customFormat="1" ht="114.75" outlineLevel="2" x14ac:dyDescent="0.25">
      <c r="A14" s="90">
        <v>8</v>
      </c>
      <c r="B14" s="90">
        <v>14</v>
      </c>
      <c r="C14" s="90" t="s">
        <v>1703</v>
      </c>
      <c r="D14" s="91" t="s">
        <v>1704</v>
      </c>
      <c r="E14" s="91" t="s">
        <v>1705</v>
      </c>
      <c r="F14" s="91" t="s">
        <v>1706</v>
      </c>
      <c r="G14" s="92" t="s">
        <v>127</v>
      </c>
      <c r="H14" s="91" t="s">
        <v>154</v>
      </c>
      <c r="I14" s="91" t="s">
        <v>1707</v>
      </c>
      <c r="J14" s="91" t="s">
        <v>277</v>
      </c>
      <c r="K14" s="91" t="s">
        <v>36</v>
      </c>
      <c r="L14" s="91" t="s">
        <v>1708</v>
      </c>
      <c r="M14" s="91" t="s">
        <v>1709</v>
      </c>
      <c r="N14" s="91" t="s">
        <v>39</v>
      </c>
      <c r="O14" s="90" t="s">
        <v>132</v>
      </c>
      <c r="P14" s="93">
        <v>10000</v>
      </c>
      <c r="Q14" s="93">
        <v>1400</v>
      </c>
      <c r="R14" s="93">
        <f t="shared" si="0"/>
        <v>14000000</v>
      </c>
      <c r="S14" s="91" t="s">
        <v>1658</v>
      </c>
    </row>
    <row r="15" spans="1:19" s="97" customFormat="1" ht="63.75" outlineLevel="2" x14ac:dyDescent="0.25">
      <c r="A15" s="90">
        <v>9</v>
      </c>
      <c r="B15" s="90">
        <v>1</v>
      </c>
      <c r="C15" s="95" t="s">
        <v>1710</v>
      </c>
      <c r="D15" s="92" t="s">
        <v>1711</v>
      </c>
      <c r="E15" s="91" t="s">
        <v>1712</v>
      </c>
      <c r="F15" s="91" t="s">
        <v>1713</v>
      </c>
      <c r="G15" s="96" t="s">
        <v>127</v>
      </c>
      <c r="H15" s="96" t="s">
        <v>251</v>
      </c>
      <c r="I15" s="91" t="s">
        <v>1714</v>
      </c>
      <c r="J15" s="91" t="s">
        <v>277</v>
      </c>
      <c r="K15" s="91" t="s">
        <v>185</v>
      </c>
      <c r="L15" s="91" t="s">
        <v>1715</v>
      </c>
      <c r="M15" s="96" t="s">
        <v>1716</v>
      </c>
      <c r="N15" s="96" t="s">
        <v>1508</v>
      </c>
      <c r="O15" s="96" t="s">
        <v>132</v>
      </c>
      <c r="P15" s="93">
        <v>60000</v>
      </c>
      <c r="Q15" s="93">
        <v>1675</v>
      </c>
      <c r="R15" s="93">
        <f t="shared" si="0"/>
        <v>100500000</v>
      </c>
      <c r="S15" s="91" t="s">
        <v>1716</v>
      </c>
    </row>
    <row r="16" spans="1:19" s="97" customFormat="1" ht="89.25" outlineLevel="2" x14ac:dyDescent="0.25">
      <c r="A16" s="90">
        <v>10</v>
      </c>
      <c r="B16" s="90">
        <v>2</v>
      </c>
      <c r="C16" s="95" t="s">
        <v>1717</v>
      </c>
      <c r="D16" s="92" t="s">
        <v>1718</v>
      </c>
      <c r="E16" s="92" t="s">
        <v>1719</v>
      </c>
      <c r="F16" s="91" t="s">
        <v>1720</v>
      </c>
      <c r="G16" s="96" t="s">
        <v>127</v>
      </c>
      <c r="H16" s="96" t="s">
        <v>1721</v>
      </c>
      <c r="I16" s="91" t="s">
        <v>1722</v>
      </c>
      <c r="J16" s="91" t="s">
        <v>277</v>
      </c>
      <c r="K16" s="91" t="s">
        <v>36</v>
      </c>
      <c r="L16" s="91" t="s">
        <v>1723</v>
      </c>
      <c r="M16" s="96" t="s">
        <v>1716</v>
      </c>
      <c r="N16" s="96" t="s">
        <v>1508</v>
      </c>
      <c r="O16" s="96" t="s">
        <v>141</v>
      </c>
      <c r="P16" s="93">
        <v>80000</v>
      </c>
      <c r="Q16" s="93">
        <v>4600</v>
      </c>
      <c r="R16" s="93">
        <f t="shared" si="0"/>
        <v>368000000</v>
      </c>
      <c r="S16" s="91" t="s">
        <v>1716</v>
      </c>
    </row>
    <row r="17" spans="1:19" s="97" customFormat="1" ht="76.5" outlineLevel="2" x14ac:dyDescent="0.25">
      <c r="A17" s="90">
        <v>11</v>
      </c>
      <c r="B17" s="90">
        <v>2</v>
      </c>
      <c r="C17" s="91" t="s">
        <v>1724</v>
      </c>
      <c r="D17" s="108" t="s">
        <v>1725</v>
      </c>
      <c r="E17" s="91" t="s">
        <v>1726</v>
      </c>
      <c r="F17" s="108" t="s">
        <v>1727</v>
      </c>
      <c r="G17" s="91" t="s">
        <v>127</v>
      </c>
      <c r="H17" s="91" t="s">
        <v>154</v>
      </c>
      <c r="I17" s="91" t="s">
        <v>230</v>
      </c>
      <c r="J17" s="91" t="s">
        <v>277</v>
      </c>
      <c r="K17" s="91" t="s">
        <v>36</v>
      </c>
      <c r="L17" s="108" t="s">
        <v>1728</v>
      </c>
      <c r="M17" s="108" t="s">
        <v>1729</v>
      </c>
      <c r="N17" s="91" t="s">
        <v>39</v>
      </c>
      <c r="O17" s="91" t="s">
        <v>315</v>
      </c>
      <c r="P17" s="93">
        <v>100000</v>
      </c>
      <c r="Q17" s="93">
        <v>1930</v>
      </c>
      <c r="R17" s="93">
        <f t="shared" si="0"/>
        <v>193000000</v>
      </c>
      <c r="S17" s="91" t="s">
        <v>1730</v>
      </c>
    </row>
    <row r="18" spans="1:19" s="97" customFormat="1" ht="63.75" outlineLevel="2" x14ac:dyDescent="0.25">
      <c r="A18" s="90">
        <v>12</v>
      </c>
      <c r="B18" s="90">
        <v>8</v>
      </c>
      <c r="C18" s="91" t="s">
        <v>1731</v>
      </c>
      <c r="D18" s="91" t="s">
        <v>1732</v>
      </c>
      <c r="E18" s="91" t="s">
        <v>1733</v>
      </c>
      <c r="F18" s="91" t="s">
        <v>1734</v>
      </c>
      <c r="G18" s="109" t="s">
        <v>127</v>
      </c>
      <c r="H18" s="109" t="s">
        <v>251</v>
      </c>
      <c r="I18" s="91" t="s">
        <v>230</v>
      </c>
      <c r="J18" s="92" t="s">
        <v>277</v>
      </c>
      <c r="K18" s="91" t="s">
        <v>36</v>
      </c>
      <c r="L18" s="91" t="s">
        <v>1735</v>
      </c>
      <c r="M18" s="91" t="s">
        <v>351</v>
      </c>
      <c r="N18" s="91" t="s">
        <v>39</v>
      </c>
      <c r="O18" s="92" t="s">
        <v>132</v>
      </c>
      <c r="P18" s="93">
        <v>100000</v>
      </c>
      <c r="Q18" s="93">
        <v>1480</v>
      </c>
      <c r="R18" s="93">
        <f>P18*Q18</f>
        <v>148000000</v>
      </c>
      <c r="S18" s="91" t="s">
        <v>1658</v>
      </c>
    </row>
    <row r="19" spans="1:19" s="97" customFormat="1" ht="114.75" outlineLevel="2" x14ac:dyDescent="0.25">
      <c r="A19" s="90">
        <v>13</v>
      </c>
      <c r="B19" s="90">
        <v>12</v>
      </c>
      <c r="C19" s="90" t="s">
        <v>1736</v>
      </c>
      <c r="D19" s="91" t="s">
        <v>1737</v>
      </c>
      <c r="E19" s="92" t="s">
        <v>1738</v>
      </c>
      <c r="F19" s="96" t="s">
        <v>1739</v>
      </c>
      <c r="G19" s="92" t="s">
        <v>127</v>
      </c>
      <c r="H19" s="92" t="s">
        <v>1740</v>
      </c>
      <c r="I19" s="91" t="s">
        <v>1741</v>
      </c>
      <c r="J19" s="92" t="s">
        <v>277</v>
      </c>
      <c r="K19" s="91" t="s">
        <v>36</v>
      </c>
      <c r="L19" s="91" t="s">
        <v>1742</v>
      </c>
      <c r="M19" s="91" t="s">
        <v>1743</v>
      </c>
      <c r="N19" s="91" t="s">
        <v>39</v>
      </c>
      <c r="O19" s="92" t="s">
        <v>1744</v>
      </c>
      <c r="P19" s="93">
        <v>5000</v>
      </c>
      <c r="Q19" s="93">
        <v>20265</v>
      </c>
      <c r="R19" s="93">
        <f t="shared" si="0"/>
        <v>101325000</v>
      </c>
      <c r="S19" s="91" t="s">
        <v>1658</v>
      </c>
    </row>
    <row r="20" spans="1:19" s="110" customFormat="1" ht="114.75" outlineLevel="2" x14ac:dyDescent="0.25">
      <c r="A20" s="90">
        <v>14</v>
      </c>
      <c r="B20" s="90">
        <v>19</v>
      </c>
      <c r="C20" s="91" t="s">
        <v>1745</v>
      </c>
      <c r="D20" s="92" t="s">
        <v>1746</v>
      </c>
      <c r="E20" s="92" t="s">
        <v>1747</v>
      </c>
      <c r="F20" s="92" t="s">
        <v>1748</v>
      </c>
      <c r="G20" s="92" t="s">
        <v>127</v>
      </c>
      <c r="H20" s="92" t="s">
        <v>132</v>
      </c>
      <c r="I20" s="92" t="s">
        <v>230</v>
      </c>
      <c r="J20" s="92" t="s">
        <v>277</v>
      </c>
      <c r="K20" s="92" t="s">
        <v>36</v>
      </c>
      <c r="L20" s="92" t="s">
        <v>1749</v>
      </c>
      <c r="M20" s="92" t="s">
        <v>1750</v>
      </c>
      <c r="N20" s="92" t="s">
        <v>39</v>
      </c>
      <c r="O20" s="92" t="s">
        <v>132</v>
      </c>
      <c r="P20" s="93">
        <v>100000</v>
      </c>
      <c r="Q20" s="93">
        <v>1890</v>
      </c>
      <c r="R20" s="93">
        <f t="shared" si="0"/>
        <v>189000000</v>
      </c>
      <c r="S20" s="91" t="s">
        <v>1658</v>
      </c>
    </row>
    <row r="21" spans="1:19" s="97" customFormat="1" ht="306" outlineLevel="2" x14ac:dyDescent="0.25">
      <c r="A21" s="90">
        <v>15</v>
      </c>
      <c r="B21" s="90">
        <v>4</v>
      </c>
      <c r="C21" s="27" t="s">
        <v>1751</v>
      </c>
      <c r="D21" s="28" t="s">
        <v>1752</v>
      </c>
      <c r="E21" s="28" t="s">
        <v>1753</v>
      </c>
      <c r="F21" s="28" t="s">
        <v>1754</v>
      </c>
      <c r="G21" s="28" t="s">
        <v>127</v>
      </c>
      <c r="H21" s="28" t="s">
        <v>154</v>
      </c>
      <c r="I21" s="28" t="s">
        <v>252</v>
      </c>
      <c r="J21" s="28" t="s">
        <v>277</v>
      </c>
      <c r="K21" s="28" t="s">
        <v>185</v>
      </c>
      <c r="L21" s="28" t="s">
        <v>1755</v>
      </c>
      <c r="M21" s="28" t="s">
        <v>1756</v>
      </c>
      <c r="N21" s="28" t="s">
        <v>39</v>
      </c>
      <c r="O21" s="28" t="s">
        <v>132</v>
      </c>
      <c r="P21" s="93">
        <v>100000</v>
      </c>
      <c r="Q21" s="93">
        <v>1200</v>
      </c>
      <c r="R21" s="93">
        <f>P21*Q21</f>
        <v>120000000</v>
      </c>
      <c r="S21" s="91" t="s">
        <v>133</v>
      </c>
    </row>
    <row r="22" spans="1:19" s="110" customFormat="1" ht="165.75" outlineLevel="2" x14ac:dyDescent="0.25">
      <c r="A22" s="90">
        <v>16</v>
      </c>
      <c r="B22" s="90">
        <v>21</v>
      </c>
      <c r="C22" s="90" t="s">
        <v>1757</v>
      </c>
      <c r="D22" s="91" t="s">
        <v>1758</v>
      </c>
      <c r="E22" s="91" t="s">
        <v>1759</v>
      </c>
      <c r="F22" s="91" t="s">
        <v>1760</v>
      </c>
      <c r="G22" s="92" t="s">
        <v>127</v>
      </c>
      <c r="H22" s="91" t="s">
        <v>1698</v>
      </c>
      <c r="I22" s="91" t="s">
        <v>1761</v>
      </c>
      <c r="J22" s="91" t="s">
        <v>277</v>
      </c>
      <c r="K22" s="91" t="s">
        <v>36</v>
      </c>
      <c r="L22" s="91" t="s">
        <v>1762</v>
      </c>
      <c r="M22" s="92" t="s">
        <v>92</v>
      </c>
      <c r="N22" s="92" t="s">
        <v>39</v>
      </c>
      <c r="O22" s="92" t="s">
        <v>141</v>
      </c>
      <c r="P22" s="93">
        <v>100000</v>
      </c>
      <c r="Q22" s="93">
        <v>9000</v>
      </c>
      <c r="R22" s="93">
        <f t="shared" si="0"/>
        <v>900000000</v>
      </c>
      <c r="S22" s="91" t="s">
        <v>1658</v>
      </c>
    </row>
    <row r="23" spans="1:19" s="97" customFormat="1" ht="114.75" outlineLevel="2" x14ac:dyDescent="0.25">
      <c r="A23" s="90">
        <v>17</v>
      </c>
      <c r="B23" s="90">
        <v>1</v>
      </c>
      <c r="C23" s="95" t="s">
        <v>1763</v>
      </c>
      <c r="D23" s="91" t="s">
        <v>1764</v>
      </c>
      <c r="E23" s="96" t="s">
        <v>1765</v>
      </c>
      <c r="F23" s="96" t="s">
        <v>1766</v>
      </c>
      <c r="G23" s="96" t="s">
        <v>127</v>
      </c>
      <c r="H23" s="96" t="s">
        <v>479</v>
      </c>
      <c r="I23" s="91" t="s">
        <v>230</v>
      </c>
      <c r="J23" s="91" t="s">
        <v>277</v>
      </c>
      <c r="K23" s="91" t="s">
        <v>36</v>
      </c>
      <c r="L23" s="91" t="s">
        <v>1767</v>
      </c>
      <c r="M23" s="91" t="s">
        <v>446</v>
      </c>
      <c r="N23" s="91" t="s">
        <v>39</v>
      </c>
      <c r="O23" s="96" t="s">
        <v>132</v>
      </c>
      <c r="P23" s="93">
        <v>50000</v>
      </c>
      <c r="Q23" s="93">
        <v>1596</v>
      </c>
      <c r="R23" s="93">
        <f t="shared" si="0"/>
        <v>79800000</v>
      </c>
      <c r="S23" s="91" t="s">
        <v>1768</v>
      </c>
    </row>
    <row r="24" spans="1:19" s="97" customFormat="1" ht="89.25" outlineLevel="2" x14ac:dyDescent="0.25">
      <c r="A24" s="90">
        <v>18</v>
      </c>
      <c r="B24" s="90">
        <v>1</v>
      </c>
      <c r="C24" s="91" t="s">
        <v>1769</v>
      </c>
      <c r="D24" s="91" t="s">
        <v>1770</v>
      </c>
      <c r="E24" s="98" t="s">
        <v>1771</v>
      </c>
      <c r="F24" s="98" t="s">
        <v>1772</v>
      </c>
      <c r="G24" s="96" t="s">
        <v>127</v>
      </c>
      <c r="H24" s="96" t="s">
        <v>1721</v>
      </c>
      <c r="I24" s="91" t="s">
        <v>1773</v>
      </c>
      <c r="J24" s="91" t="s">
        <v>277</v>
      </c>
      <c r="K24" s="91" t="s">
        <v>36</v>
      </c>
      <c r="L24" s="91" t="s">
        <v>1774</v>
      </c>
      <c r="M24" s="91" t="s">
        <v>1775</v>
      </c>
      <c r="N24" s="91" t="s">
        <v>39</v>
      </c>
      <c r="O24" s="96" t="s">
        <v>141</v>
      </c>
      <c r="P24" s="93">
        <v>200000</v>
      </c>
      <c r="Q24" s="93">
        <v>2500</v>
      </c>
      <c r="R24" s="93">
        <f t="shared" si="0"/>
        <v>500000000</v>
      </c>
      <c r="S24" s="91" t="s">
        <v>1776</v>
      </c>
    </row>
    <row r="25" spans="1:19" s="97" customFormat="1" ht="76.5" outlineLevel="2" x14ac:dyDescent="0.25">
      <c r="A25" s="90">
        <v>19</v>
      </c>
      <c r="B25" s="90">
        <v>2</v>
      </c>
      <c r="C25" s="91" t="s">
        <v>1777</v>
      </c>
      <c r="D25" s="91" t="s">
        <v>1778</v>
      </c>
      <c r="E25" s="91" t="s">
        <v>1779</v>
      </c>
      <c r="F25" s="91" t="s">
        <v>1780</v>
      </c>
      <c r="G25" s="91" t="s">
        <v>1781</v>
      </c>
      <c r="H25" s="91" t="s">
        <v>1782</v>
      </c>
      <c r="I25" s="91" t="s">
        <v>1783</v>
      </c>
      <c r="J25" s="91" t="s">
        <v>277</v>
      </c>
      <c r="K25" s="91" t="s">
        <v>36</v>
      </c>
      <c r="L25" s="91" t="s">
        <v>1784</v>
      </c>
      <c r="M25" s="91" t="s">
        <v>1709</v>
      </c>
      <c r="N25" s="91" t="s">
        <v>39</v>
      </c>
      <c r="O25" s="91" t="s">
        <v>141</v>
      </c>
      <c r="P25" s="93">
        <v>50000</v>
      </c>
      <c r="Q25" s="93">
        <v>3720</v>
      </c>
      <c r="R25" s="93">
        <f t="shared" si="0"/>
        <v>186000000</v>
      </c>
      <c r="S25" s="91" t="s">
        <v>1785</v>
      </c>
    </row>
    <row r="26" spans="1:19" s="97" customFormat="1" ht="153" outlineLevel="2" x14ac:dyDescent="0.25">
      <c r="A26" s="90">
        <v>20</v>
      </c>
      <c r="B26" s="90">
        <v>5</v>
      </c>
      <c r="C26" s="103" t="s">
        <v>1786</v>
      </c>
      <c r="D26" s="104" t="s">
        <v>1787</v>
      </c>
      <c r="E26" s="107" t="s">
        <v>1788</v>
      </c>
      <c r="F26" s="107" t="s">
        <v>1789</v>
      </c>
      <c r="G26" s="106" t="s">
        <v>127</v>
      </c>
      <c r="H26" s="104" t="s">
        <v>154</v>
      </c>
      <c r="I26" s="104" t="s">
        <v>230</v>
      </c>
      <c r="J26" s="104" t="s">
        <v>277</v>
      </c>
      <c r="K26" s="107" t="s">
        <v>36</v>
      </c>
      <c r="L26" s="104" t="s">
        <v>1790</v>
      </c>
      <c r="M26" s="107" t="s">
        <v>1701</v>
      </c>
      <c r="N26" s="104" t="s">
        <v>39</v>
      </c>
      <c r="O26" s="106" t="s">
        <v>132</v>
      </c>
      <c r="P26" s="93">
        <v>200000</v>
      </c>
      <c r="Q26" s="93">
        <v>650</v>
      </c>
      <c r="R26" s="93">
        <f t="shared" si="0"/>
        <v>130000000</v>
      </c>
      <c r="S26" s="91" t="s">
        <v>1702</v>
      </c>
    </row>
    <row r="27" spans="1:19" s="97" customFormat="1" outlineLevel="1" x14ac:dyDescent="0.25">
      <c r="A27" s="90"/>
      <c r="B27" s="90"/>
      <c r="C27" s="111">
        <v>20</v>
      </c>
      <c r="D27" s="112" t="s">
        <v>1791</v>
      </c>
      <c r="E27" s="107"/>
      <c r="F27" s="107"/>
      <c r="G27" s="106"/>
      <c r="H27" s="104"/>
      <c r="I27" s="104"/>
      <c r="J27" s="104"/>
      <c r="K27" s="107"/>
      <c r="L27" s="104"/>
      <c r="M27" s="107"/>
      <c r="N27" s="104"/>
      <c r="O27" s="106"/>
      <c r="P27" s="93"/>
      <c r="Q27" s="93"/>
      <c r="R27" s="113">
        <f>SUM(R8:R26)</f>
        <v>4227925000</v>
      </c>
      <c r="S27" s="112"/>
    </row>
    <row r="28" spans="1:19" s="97" customFormat="1" x14ac:dyDescent="0.25">
      <c r="A28" s="114"/>
      <c r="B28" s="90"/>
      <c r="C28" s="115" t="s">
        <v>1792</v>
      </c>
      <c r="D28" s="104"/>
      <c r="E28" s="107"/>
      <c r="F28" s="107"/>
      <c r="G28" s="106"/>
      <c r="H28" s="104"/>
      <c r="I28" s="104"/>
      <c r="J28" s="104"/>
      <c r="K28" s="107"/>
      <c r="L28" s="104"/>
      <c r="M28" s="107"/>
      <c r="N28" s="104"/>
      <c r="O28" s="106"/>
      <c r="P28" s="93"/>
      <c r="Q28" s="93"/>
      <c r="R28" s="113">
        <f>R27+[1]Sheet2!R296</f>
        <v>40677790060</v>
      </c>
      <c r="S28" s="112"/>
    </row>
  </sheetData>
  <mergeCells count="7">
    <mergeCell ref="A5:S5"/>
    <mergeCell ref="A1:F1"/>
    <mergeCell ref="I1:S1"/>
    <mergeCell ref="A2:F2"/>
    <mergeCell ref="I2:S2"/>
    <mergeCell ref="A3:S3"/>
    <mergeCell ref="A4:S4"/>
  </mergeCells>
  <dataValidations count="1">
    <dataValidation type="list" allowBlank="1" showInputMessage="1" showErrorMessage="1" sqref="E6:I6 J6:O7 D6:D7">
      <formula1>tieude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DM tân dược</vt:lpstr>
      <vt:lpstr>DM chế phẩm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2023-02-28T02:47:42Z</dcterms:created>
  <dcterms:modified xsi:type="dcterms:W3CDTF">2023-02-28T02:53:41Z</dcterms:modified>
</cp:coreProperties>
</file>